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eminicidio\Resumen E\"/>
    </mc:Choice>
  </mc:AlternateContent>
  <bookViews>
    <workbookView xWindow="-120" yWindow="-120" windowWidth="29040" windowHeight="15840"/>
  </bookViews>
  <sheets>
    <sheet name="Feminicidi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 localSheetId="0">#REF!</definedName>
    <definedName name="A">#REF!</definedName>
    <definedName name="AAA" localSheetId="0">[1]Casos!#REF!</definedName>
    <definedName name="AAA">[1]Casos!#REF!</definedName>
    <definedName name="aaaaaa" localSheetId="0">#REF!</definedName>
    <definedName name="aaaaaa">#REF!</definedName>
    <definedName name="AB" localSheetId="0">#REF!</definedName>
    <definedName name="AB">#REF!</definedName>
    <definedName name="ABAN" localSheetId="0">#REF!</definedName>
    <definedName name="ABAN">#REF!</definedName>
    <definedName name="ABANCAY" localSheetId="0">#REF!</definedName>
    <definedName name="ABANCAY">#REF!</definedName>
    <definedName name="AMES">'[2]Base 2012'!$E$1</definedName>
    <definedName name="AÑO" localSheetId="0">#REF!</definedName>
    <definedName name="AÑO">#REF!</definedName>
    <definedName name="AÑOS" localSheetId="0">#REF!</definedName>
    <definedName name="AÑOS">#REF!</definedName>
    <definedName name="_xlnm.Print_Area" localSheetId="0">Feminicidio!$A$1:$P$94</definedName>
    <definedName name="AUTORIA" localSheetId="0">#REF!</definedName>
    <definedName name="AUTORIA">#REF!</definedName>
    <definedName name="CEM" localSheetId="0">#REF!</definedName>
    <definedName name="CEM">#REF!</definedName>
    <definedName name="conocimiento_caso" localSheetId="0">#REF!</definedName>
    <definedName name="conocimiento_caso">#REF!</definedName>
    <definedName name="D" localSheetId="0">#REF!</definedName>
    <definedName name="D">#REF!</definedName>
    <definedName name="DDD">[1]Casos!#REF!</definedName>
    <definedName name="DE" localSheetId="0">#REF!</definedName>
    <definedName name="DE">#REF!</definedName>
    <definedName name="DEPA" localSheetId="0">#REF!</definedName>
    <definedName name="DEPA">#REF!</definedName>
    <definedName name="dia" localSheetId="0">#REF!</definedName>
    <definedName name="dia">#REF!</definedName>
    <definedName name="DIST" localSheetId="0">[3]Casos!#REF!</definedName>
    <definedName name="DIST">[3]Casos!#REF!</definedName>
    <definedName name="DISTRITO" localSheetId="0">#REF!</definedName>
    <definedName name="DISTRITO">#REF!</definedName>
    <definedName name="DPTO" localSheetId="0">[3]Casos!#REF!</definedName>
    <definedName name="DPTO">[3]Casos!#REF!</definedName>
    <definedName name="DR" localSheetId="0">#REF!</definedName>
    <definedName name="DR">#REF!</definedName>
    <definedName name="dsadadssaas" localSheetId="0">[4]Casos!#REF!</definedName>
    <definedName name="dsadadssaas">[4]Casos!#REF!</definedName>
    <definedName name="E" localSheetId="0">#REF!</definedName>
    <definedName name="E">#REF!</definedName>
    <definedName name="ee" localSheetId="0">#REF!</definedName>
    <definedName name="ee">#REF!</definedName>
    <definedName name="EEE" localSheetId="0">[1]Casos!#REF!</definedName>
    <definedName name="EEE">[1]Casos!#REF!</definedName>
    <definedName name="GÉNERO" localSheetId="0">#REF!</definedName>
    <definedName name="GÉNERO">#REF!</definedName>
    <definedName name="genero1" localSheetId="0">#REF!</definedName>
    <definedName name="genero1">#REF!</definedName>
    <definedName name="GENRO" localSheetId="0">#REF!</definedName>
    <definedName name="GENRO">#REF!</definedName>
    <definedName name="GENRO21" localSheetId="0">#REF!</definedName>
    <definedName name="GENRO21">#REF!</definedName>
    <definedName name="GGGGG">'[5]Base 2012'!$B$1</definedName>
    <definedName name="GGGGGGGGGG">'[5]Base 2012'!$D$1</definedName>
    <definedName name="ghh" localSheetId="0">#REF!</definedName>
    <definedName name="ghh">#REF!</definedName>
    <definedName name="GRADO" localSheetId="0">#REF!</definedName>
    <definedName name="GRADO">#REF!</definedName>
    <definedName name="HIJOS" localSheetId="0">#REF!</definedName>
    <definedName name="HIJOS">#REF!</definedName>
    <definedName name="HOLA" localSheetId="0">#REF!</definedName>
    <definedName name="HOLA">#REF!</definedName>
    <definedName name="HOMICIDIO" localSheetId="0">#REF!</definedName>
    <definedName name="HOMICIDIO">#REF!</definedName>
    <definedName name="HOMICIDIO1" localSheetId="0">#REF!</definedName>
    <definedName name="HOMICIDIO1">#REF!</definedName>
    <definedName name="J">[6]Casos!#REF!</definedName>
    <definedName name="JULIO">[3]Casos!#REF!</definedName>
    <definedName name="LABOR" localSheetId="0">#REF!</definedName>
    <definedName name="LABOR">#REF!</definedName>
    <definedName name="LUGAR" localSheetId="0">#REF!</definedName>
    <definedName name="LUGAR">#REF!</definedName>
    <definedName name="Marca_temporal" localSheetId="0">#REF!</definedName>
    <definedName name="Marca_temporal">#REF!</definedName>
    <definedName name="MEDIDAS" localSheetId="0">#REF!</definedName>
    <definedName name="MEDIDAS">#REF!</definedName>
    <definedName name="Mes">[7]Participantes!#REF!</definedName>
    <definedName name="N" localSheetId="0">#REF!</definedName>
    <definedName name="N">#REF!</definedName>
    <definedName name="NDDDSFDSF" localSheetId="0">#REF!</definedName>
    <definedName name="NDDDSFDSF">#REF!</definedName>
    <definedName name="Nro_de_oficio" localSheetId="0">#REF!</definedName>
    <definedName name="Nro_de_oficio">#REF!</definedName>
    <definedName name="OK" localSheetId="0">#REF!</definedName>
    <definedName name="OK">#REF!</definedName>
    <definedName name="PROV">[3]Casos!#REF!</definedName>
    <definedName name="PROVINCIA" localSheetId="0">#REF!</definedName>
    <definedName name="PROVINCIA">#REF!</definedName>
    <definedName name="RESPUESTA" localSheetId="0">#REF!</definedName>
    <definedName name="RESPUESTA">#REF!</definedName>
    <definedName name="RITA" localSheetId="0">[1]Casos!#REF!</definedName>
    <definedName name="RITA">[1]Casos!#REF!</definedName>
    <definedName name="rr" localSheetId="0">#REF!</definedName>
    <definedName name="rr">#REF!</definedName>
    <definedName name="S" localSheetId="0">#REF!</definedName>
    <definedName name="S">#REF!</definedName>
    <definedName name="SEXO" localSheetId="0">#REF!</definedName>
    <definedName name="SEXO">#REF!</definedName>
    <definedName name="SITUACION" localSheetId="0">#REF!</definedName>
    <definedName name="SITUACION">#REF!</definedName>
    <definedName name="SS" localSheetId="0">#REF!</definedName>
    <definedName name="SS">#REF!</definedName>
    <definedName name="SSS">[4]Casos!#REF!</definedName>
    <definedName name="SSSS" localSheetId="0">#REF!</definedName>
    <definedName name="SSSS">#REF!</definedName>
    <definedName name="SSSSSSS" localSheetId="0">#REF!</definedName>
    <definedName name="SSSSSSS">#REF!</definedName>
    <definedName name="SSSSSSSSSS">'[8]Base 2012'!$E$1</definedName>
    <definedName name="SSSSSSSSSSS" localSheetId="0">#REF!</definedName>
    <definedName name="SSSSSSSSSSS">#REF!</definedName>
    <definedName name="SSSSSSSSSSSSSS" localSheetId="0">#REF!</definedName>
    <definedName name="SSSSSSSSSSSSSS">#REF!</definedName>
    <definedName name="SSSSSSSSSSSSSSSSSS" localSheetId="0">#REF!</definedName>
    <definedName name="SSSSSSSSSSSSSSSSSS">#REF!</definedName>
    <definedName name="SSSSSSSSSSSSSSSSSSSSSSSSSSSSSS" localSheetId="0">#REF!</definedName>
    <definedName name="SSSSSSSSSSSSSSSSSSSSSSSSSSSSSS">#REF!</definedName>
    <definedName name="Tabla1" localSheetId="0">#REF!</definedName>
    <definedName name="Tabla1">#REF!</definedName>
    <definedName name="Tentativa" localSheetId="0">#REF!</definedName>
    <definedName name="Tentativa">#REF!</definedName>
    <definedName name="VINCULO" localSheetId="0">#REF!</definedName>
    <definedName name="VINCULO">#REF!</definedName>
    <definedName name="VINCULO_A" localSheetId="0">#REF!</definedName>
    <definedName name="VINCULO_A">#REF!</definedName>
    <definedName name="XX">[9]Casos!#REF!</definedName>
    <definedName name="ZONA">[3]Casos!#REF!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N31" i="1" l="1"/>
  <c r="D91" i="1" l="1"/>
  <c r="E88" i="1" s="1"/>
  <c r="L89" i="1"/>
  <c r="M88" i="1" s="1"/>
  <c r="M77" i="1"/>
  <c r="D75" i="1"/>
  <c r="D64" i="1"/>
  <c r="M59" i="1"/>
  <c r="N76" i="1" l="1"/>
  <c r="N72" i="1"/>
  <c r="N75" i="1"/>
  <c r="N74" i="1"/>
  <c r="N73" i="1"/>
  <c r="E74" i="1"/>
  <c r="E72" i="1"/>
  <c r="E73" i="1"/>
  <c r="N58" i="1"/>
  <c r="N57" i="1"/>
  <c r="E64" i="1"/>
  <c r="E60" i="1"/>
  <c r="E57" i="1"/>
  <c r="M86" i="1"/>
  <c r="M87" i="1"/>
  <c r="M89" i="1"/>
  <c r="E86" i="1"/>
  <c r="E91" i="1"/>
  <c r="E87" i="1"/>
  <c r="H87" i="1" s="1"/>
  <c r="E90" i="1"/>
  <c r="E89" i="1"/>
  <c r="N77" i="1"/>
  <c r="E59" i="1"/>
  <c r="E58" i="1"/>
  <c r="E63" i="1"/>
  <c r="H63" i="1" s="1"/>
  <c r="E61" i="1"/>
  <c r="E62" i="1"/>
  <c r="I59" i="1" l="1"/>
  <c r="H56" i="1"/>
</calcChain>
</file>

<file path=xl/sharedStrings.xml><?xml version="1.0" encoding="utf-8"?>
<sst xmlns="http://schemas.openxmlformats.org/spreadsheetml/2006/main" count="87" uniqueCount="61">
  <si>
    <r>
      <t xml:space="preserve">Figura N° 1: </t>
    </r>
    <r>
      <rPr>
        <sz val="10"/>
        <color theme="1"/>
        <rFont val="Arial"/>
        <family val="2"/>
      </rPr>
      <t>Casos con características de feminicidio atendidos por departamento</t>
    </r>
  </si>
  <si>
    <t>Mes</t>
  </si>
  <si>
    <t>Total</t>
  </si>
  <si>
    <t>Enero</t>
  </si>
  <si>
    <t>Febrero</t>
  </si>
  <si>
    <t>Marzo</t>
  </si>
  <si>
    <t>Abril</t>
  </si>
  <si>
    <t>Mayo</t>
  </si>
  <si>
    <t>Departamento</t>
  </si>
  <si>
    <t>Lima Metropolitana</t>
  </si>
  <si>
    <t>Arequipa</t>
  </si>
  <si>
    <t>Cusco</t>
  </si>
  <si>
    <t>La Libertad</t>
  </si>
  <si>
    <t>%</t>
  </si>
  <si>
    <t>Grupo de edad</t>
  </si>
  <si>
    <t>Niñas y adolescentes</t>
  </si>
  <si>
    <t>¿Estaba gestando?</t>
  </si>
  <si>
    <t>0 a 5 años</t>
  </si>
  <si>
    <t>No</t>
  </si>
  <si>
    <t>6 a 11 años</t>
  </si>
  <si>
    <t>Adultas</t>
  </si>
  <si>
    <t>Si</t>
  </si>
  <si>
    <t>12 a 14 años</t>
  </si>
  <si>
    <t>15 a 17 años</t>
  </si>
  <si>
    <t>18 a 29 años</t>
  </si>
  <si>
    <t>30 a 59 años</t>
  </si>
  <si>
    <t>Adultas mayores</t>
  </si>
  <si>
    <t>60 años a más</t>
  </si>
  <si>
    <t>Número de hijos e hijas</t>
  </si>
  <si>
    <t>Ninguno</t>
  </si>
  <si>
    <t>De 1 a 3</t>
  </si>
  <si>
    <t>De 4 a más</t>
  </si>
  <si>
    <t>Grupo de vínculo</t>
  </si>
  <si>
    <t>Pareja</t>
  </si>
  <si>
    <t>Ex pareja</t>
  </si>
  <si>
    <t>Familiar</t>
  </si>
  <si>
    <t>Conocido</t>
  </si>
  <si>
    <t>Desconocido</t>
  </si>
  <si>
    <t>Se desconoce</t>
  </si>
  <si>
    <t>Efecto de alcohol / drogas</t>
  </si>
  <si>
    <t>Adulto</t>
  </si>
  <si>
    <t>Sin información</t>
  </si>
  <si>
    <t>Junio</t>
  </si>
  <si>
    <t>Julio</t>
  </si>
  <si>
    <t>Agosto</t>
  </si>
  <si>
    <t>Setiembre</t>
  </si>
  <si>
    <t>Octubre</t>
  </si>
  <si>
    <t>Noviembre</t>
  </si>
  <si>
    <t>Diciembre</t>
  </si>
  <si>
    <t>Cajamarca</t>
  </si>
  <si>
    <t>Ica</t>
  </si>
  <si>
    <t>San Martin</t>
  </si>
  <si>
    <t>Piura</t>
  </si>
  <si>
    <r>
      <t xml:space="preserve">Fuente: </t>
    </r>
    <r>
      <rPr>
        <sz val="10"/>
        <color theme="1"/>
        <rFont val="Arial"/>
        <family val="2"/>
      </rPr>
      <t>Registro de casos con características de feminicidio atendidos por los servicios del Programa Nacional AURORA / SGIC / AURORA / MIMP</t>
    </r>
  </si>
  <si>
    <t>Lima Provincia</t>
  </si>
  <si>
    <t>Puno</t>
  </si>
  <si>
    <t>Callao</t>
  </si>
  <si>
    <t>Loreto</t>
  </si>
  <si>
    <t>Apurimac</t>
  </si>
  <si>
    <t>Huanuco</t>
  </si>
  <si>
    <t>Lambayeque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</si>
</sst>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0"/>
      <name val="Arial"/>
      <family val="2"/>
    </font>
    <font>
      <b/>
      <sz val="18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2"/>
      <color theme="0"/>
      <name val="Arial Narrow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0"/>
      <name val="Arial Narrow"/>
      <family val="2"/>
    </font>
    <font>
      <sz val="7"/>
      <color theme="1"/>
      <name val="Arial"/>
      <family val="2"/>
    </font>
    <font>
      <b/>
      <sz val="12"/>
      <color theme="0"/>
      <name val="Arial"/>
      <family val="2"/>
    </font>
    <font>
      <b/>
      <sz val="12"/>
      <name val="Arial Narrow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C0000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4"/>
      <color rgb="FFC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theme="2" tint="-0.499984740745262"/>
      </bottom>
      <diagonal/>
    </border>
    <border>
      <left/>
      <right/>
      <top style="hair">
        <color theme="2" tint="-0.499984740745262"/>
      </top>
      <bottom style="hair">
        <color theme="2" tint="-0.499984740745262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/>
      <top/>
      <bottom style="hair">
        <color theme="2" tint="-0.749961851863155"/>
      </bottom>
      <diagonal/>
    </border>
    <border>
      <left/>
      <right/>
      <top style="hair">
        <color theme="2" tint="-0.749961851863155"/>
      </top>
      <bottom style="hair">
        <color theme="2" tint="-0.749961851863155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0" fillId="0" borderId="0"/>
  </cellStyleXfs>
  <cellXfs count="12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10" fillId="2" borderId="0" xfId="0" applyFont="1" applyFill="1" applyAlignment="1">
      <alignment vertical="center" wrapText="1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3" fontId="17" fillId="6" borderId="3" xfId="2" applyNumberFormat="1" applyFont="1" applyFill="1" applyBorder="1" applyAlignment="1">
      <alignment horizontal="center" vertical="center"/>
    </xf>
    <xf numFmtId="9" fontId="0" fillId="0" borderId="0" xfId="1" applyFont="1"/>
    <xf numFmtId="164" fontId="7" fillId="0" borderId="1" xfId="1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164" fontId="17" fillId="7" borderId="3" xfId="1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22" fillId="0" borderId="0" xfId="0" applyFont="1" applyAlignment="1">
      <alignment vertical="top"/>
    </xf>
    <xf numFmtId="0" fontId="10" fillId="0" borderId="0" xfId="0" applyFont="1" applyAlignment="1">
      <alignment vertical="center" wrapText="1"/>
    </xf>
    <xf numFmtId="3" fontId="11" fillId="0" borderId="1" xfId="0" applyNumberFormat="1" applyFont="1" applyBorder="1" applyAlignment="1">
      <alignment horizontal="center"/>
    </xf>
    <xf numFmtId="164" fontId="7" fillId="0" borderId="2" xfId="1" applyNumberFormat="1" applyFont="1" applyFill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/>
    </xf>
    <xf numFmtId="164" fontId="7" fillId="0" borderId="0" xfId="1" applyNumberFormat="1" applyFont="1" applyFill="1" applyAlignment="1">
      <alignment horizontal="center" vertical="center"/>
    </xf>
    <xf numFmtId="3" fontId="11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164" fontId="27" fillId="0" borderId="0" xfId="0" applyNumberFormat="1" applyFont="1" applyAlignment="1">
      <alignment horizontal="left" vertical="top"/>
    </xf>
    <xf numFmtId="0" fontId="19" fillId="4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28" fillId="0" borderId="0" xfId="0" applyFont="1" applyAlignment="1">
      <alignment horizontal="left"/>
    </xf>
    <xf numFmtId="164" fontId="7" fillId="0" borderId="1" xfId="1" applyNumberFormat="1" applyFont="1" applyFill="1" applyBorder="1" applyAlignment="1">
      <alignment horizontal="center"/>
    </xf>
    <xf numFmtId="164" fontId="7" fillId="0" borderId="0" xfId="1" applyNumberFormat="1" applyFont="1" applyFill="1" applyAlignment="1">
      <alignment horizontal="center"/>
    </xf>
    <xf numFmtId="0" fontId="29" fillId="0" borderId="0" xfId="0" applyFont="1" applyAlignment="1">
      <alignment vertical="top"/>
    </xf>
    <xf numFmtId="0" fontId="10" fillId="2" borderId="0" xfId="0" applyFont="1" applyFill="1"/>
    <xf numFmtId="0" fontId="10" fillId="0" borderId="0" xfId="0" applyFont="1" applyAlignment="1">
      <alignment wrapText="1"/>
    </xf>
    <xf numFmtId="0" fontId="2" fillId="0" borderId="0" xfId="0" applyFont="1"/>
    <xf numFmtId="164" fontId="11" fillId="0" borderId="0" xfId="1" applyNumberFormat="1" applyFont="1" applyFill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3" fontId="17" fillId="0" borderId="0" xfId="2" applyNumberFormat="1" applyFont="1" applyAlignment="1">
      <alignment horizontal="center" vertical="center"/>
    </xf>
    <xf numFmtId="164" fontId="17" fillId="0" borderId="0" xfId="1" applyNumberFormat="1" applyFont="1" applyFill="1" applyBorder="1" applyAlignment="1">
      <alignment horizontal="center" vertical="center"/>
    </xf>
    <xf numFmtId="0" fontId="11" fillId="7" borderId="2" xfId="2" applyFont="1" applyFill="1" applyBorder="1" applyAlignment="1">
      <alignment horizontal="center" vertical="center"/>
    </xf>
    <xf numFmtId="164" fontId="7" fillId="7" borderId="2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11" fillId="8" borderId="1" xfId="2" applyFont="1" applyFill="1" applyBorder="1" applyAlignment="1">
      <alignment horizontal="center" vertical="center"/>
    </xf>
    <xf numFmtId="164" fontId="7" fillId="8" borderId="1" xfId="1" applyNumberFormat="1" applyFont="1" applyFill="1" applyBorder="1" applyAlignment="1">
      <alignment horizontal="center" vertical="center"/>
    </xf>
    <xf numFmtId="0" fontId="11" fillId="9" borderId="2" xfId="2" applyFont="1" applyFill="1" applyBorder="1" applyAlignment="1">
      <alignment horizontal="center" vertical="center"/>
    </xf>
    <xf numFmtId="164" fontId="7" fillId="9" borderId="2" xfId="1" applyNumberFormat="1" applyFont="1" applyFill="1" applyBorder="1" applyAlignment="1">
      <alignment horizontal="center" vertical="center"/>
    </xf>
    <xf numFmtId="0" fontId="11" fillId="8" borderId="0" xfId="2" applyFont="1" applyFill="1" applyAlignment="1">
      <alignment horizontal="center" vertical="center"/>
    </xf>
    <xf numFmtId="164" fontId="7" fillId="8" borderId="0" xfId="1" applyNumberFormat="1" applyFont="1" applyFill="1" applyAlignment="1">
      <alignment horizontal="center" vertical="center"/>
    </xf>
    <xf numFmtId="0" fontId="28" fillId="2" borderId="0" xfId="2" applyFont="1" applyFill="1" applyAlignment="1">
      <alignment wrapText="1"/>
    </xf>
    <xf numFmtId="0" fontId="28" fillId="2" borderId="0" xfId="2" applyFont="1" applyFill="1" applyAlignment="1">
      <alignment vertical="center" wrapText="1"/>
    </xf>
    <xf numFmtId="0" fontId="13" fillId="4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24" fillId="0" borderId="0" xfId="2" applyFont="1" applyAlignment="1">
      <alignment horizontal="left" vertical="center"/>
    </xf>
    <xf numFmtId="0" fontId="8" fillId="0" borderId="0" xfId="0" applyFont="1" applyAlignment="1">
      <alignment horizontal="left"/>
    </xf>
    <xf numFmtId="164" fontId="3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right"/>
    </xf>
    <xf numFmtId="9" fontId="10" fillId="0" borderId="0" xfId="1" applyFont="1" applyAlignment="1">
      <alignment horizontal="center"/>
    </xf>
    <xf numFmtId="0" fontId="12" fillId="2" borderId="0" xfId="0" applyFont="1" applyFill="1"/>
    <xf numFmtId="0" fontId="10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9" fontId="28" fillId="0" borderId="0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0" fillId="2" borderId="0" xfId="4" applyFill="1" applyAlignment="1">
      <alignment vertical="center"/>
    </xf>
    <xf numFmtId="0" fontId="8" fillId="0" borderId="0" xfId="0" applyFont="1"/>
    <xf numFmtId="1" fontId="12" fillId="2" borderId="0" xfId="1" applyNumberFormat="1" applyFont="1" applyFill="1" applyBorder="1" applyAlignment="1">
      <alignment horizontal="center"/>
    </xf>
    <xf numFmtId="9" fontId="12" fillId="2" borderId="0" xfId="1" applyFont="1" applyFill="1" applyBorder="1" applyAlignment="1">
      <alignment horizontal="center"/>
    </xf>
    <xf numFmtId="0" fontId="21" fillId="4" borderId="0" xfId="0" applyFont="1" applyFill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6" fillId="5" borderId="3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vertical="center" wrapText="1"/>
    </xf>
    <xf numFmtId="0" fontId="15" fillId="0" borderId="5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3" fontId="11" fillId="0" borderId="2" xfId="0" applyNumberFormat="1" applyFont="1" applyBorder="1" applyAlignment="1">
      <alignment horizontal="center" vertical="center"/>
    </xf>
    <xf numFmtId="0" fontId="19" fillId="4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0" fillId="2" borderId="0" xfId="2" applyFont="1" applyFill="1" applyAlignment="1">
      <alignment horizontal="left" vertical="center" wrapText="1"/>
    </xf>
    <xf numFmtId="0" fontId="14" fillId="7" borderId="2" xfId="2" applyFont="1" applyFill="1" applyBorder="1" applyAlignment="1">
      <alignment horizontal="left" vertical="center"/>
    </xf>
    <xf numFmtId="0" fontId="14" fillId="8" borderId="4" xfId="2" applyFont="1" applyFill="1" applyBorder="1" applyAlignment="1">
      <alignment horizontal="left" vertical="center"/>
    </xf>
    <xf numFmtId="0" fontId="24" fillId="5" borderId="3" xfId="2" applyFont="1" applyFill="1" applyBorder="1" applyAlignment="1">
      <alignment horizontal="center" vertical="center"/>
    </xf>
    <xf numFmtId="0" fontId="24" fillId="5" borderId="3" xfId="2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2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1" fillId="3" borderId="0" xfId="0" applyFont="1" applyFill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10" fillId="0" borderId="0" xfId="0" applyFont="1" applyAlignment="1">
      <alignment horizontal="left" wrapText="1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3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4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6" fillId="5" borderId="0" xfId="0" applyFont="1" applyFill="1" applyAlignment="1">
      <alignment horizontal="center" vertical="center"/>
    </xf>
    <xf numFmtId="0" fontId="14" fillId="6" borderId="2" xfId="2" applyFont="1" applyFill="1" applyBorder="1" applyAlignment="1">
      <alignment horizontal="left" vertical="center"/>
    </xf>
    <xf numFmtId="0" fontId="14" fillId="8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</cellXfs>
  <cellStyles count="6">
    <cellStyle name="Normal" xfId="0" builtinId="0"/>
    <cellStyle name="Normal 2 2 2" xfId="5"/>
    <cellStyle name="Normal 2 2 3" xfId="2"/>
    <cellStyle name="Normal 2 3" xfId="3"/>
    <cellStyle name="Normal 3 2" xfId="4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666750</xdr:colOff>
      <xdr:row>83</xdr:row>
      <xdr:rowOff>93131</xdr:rowOff>
    </xdr:from>
    <xdr:ext cx="889938" cy="1408518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colorTemperature colorTemp="5900"/>
                  </a14:imgEffect>
                  <a14:imgEffect>
                    <a14:saturation sat="400000"/>
                  </a14:imgEffect>
                  <a14:imgEffect>
                    <a14:brightnessContrast bright="-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34859381"/>
          <a:ext cx="889938" cy="1408518"/>
        </a:xfrm>
        <a:prstGeom prst="rect">
          <a:avLst/>
        </a:prstGeom>
        <a:noFill/>
      </xdr:spPr>
    </xdr:pic>
    <xdr:clientData/>
  </xdr:oneCellAnchor>
  <xdr:oneCellAnchor>
    <xdr:from>
      <xdr:col>0</xdr:col>
      <xdr:colOff>40821</xdr:colOff>
      <xdr:row>0</xdr:row>
      <xdr:rowOff>40822</xdr:rowOff>
    </xdr:from>
    <xdr:ext cx="3740604" cy="492578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40822"/>
          <a:ext cx="3740604" cy="492578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0</xdr:col>
      <xdr:colOff>58131</xdr:colOff>
      <xdr:row>3</xdr:row>
      <xdr:rowOff>9184</xdr:rowOff>
    </xdr:from>
    <xdr:to>
      <xdr:col>15</xdr:col>
      <xdr:colOff>35718</xdr:colOff>
      <xdr:row>7</xdr:row>
      <xdr:rowOff>216012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8131" y="542925"/>
          <a:ext cx="11207562" cy="911337"/>
        </a:xfrm>
        <a:prstGeom prst="rect">
          <a:avLst/>
        </a:prstGeom>
        <a:solidFill>
          <a:schemeClr val="bg2">
            <a:lumMod val="25000"/>
          </a:schemeClr>
        </a:solidFill>
        <a:ln>
          <a:noFill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es-PE" sz="1800" b="1"/>
            <a:t>REPORTE ESTADÍSTICO DE CASOS CON CARACTERÍSTICAS DE FEMINICIDIO</a:t>
          </a:r>
          <a:r>
            <a:rPr lang="es-PE" sz="1800" b="1" baseline="30000"/>
            <a:t> </a:t>
          </a:r>
          <a:r>
            <a:rPr lang="es-PE" sz="1800" b="1"/>
            <a:t>ATENDIDOS POR LOS SERVICIOS DEL PROGRAMA NACIONAL AURORA</a:t>
          </a:r>
        </a:p>
        <a:p>
          <a:pPr algn="ctr"/>
          <a:r>
            <a:rPr lang="es-PE" sz="1800" b="1"/>
            <a:t>Periodo: Enero - Marzo, 2024 (Preliminar)</a:t>
          </a:r>
        </a:p>
      </xdr:txBody>
    </xdr:sp>
    <xdr:clientData/>
  </xdr:twoCellAnchor>
  <xdr:twoCellAnchor>
    <xdr:from>
      <xdr:col>0</xdr:col>
      <xdr:colOff>23811</xdr:colOff>
      <xdr:row>12</xdr:row>
      <xdr:rowOff>11906</xdr:rowOff>
    </xdr:from>
    <xdr:to>
      <xdr:col>15</xdr:col>
      <xdr:colOff>83342</xdr:colOff>
      <xdr:row>12</xdr:row>
      <xdr:rowOff>304670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23811" y="2336006"/>
          <a:ext cx="11289506" cy="292764"/>
          <a:chOff x="134471" y="2110372"/>
          <a:chExt cx="10006542" cy="292351"/>
        </a:xfrm>
      </xdr:grpSpPr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1390548" y="2110372"/>
            <a:ext cx="8750465" cy="292350"/>
          </a:xfrm>
          <a:prstGeom prst="rect">
            <a:avLst/>
          </a:prstGeom>
          <a:solidFill>
            <a:schemeClr val="bg2">
              <a:lumMod val="50000"/>
            </a:schemeClr>
          </a:solidFill>
          <a:ln>
            <a:noFill/>
          </a:ln>
          <a:effectLst>
            <a:innerShdw blurRad="63500" dist="50800" dir="5400000">
              <a:prstClr val="black">
                <a:alpha val="50000"/>
              </a:prstClr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r>
              <a:rPr lang="es-PE" sz="1600" b="1">
                <a:solidFill>
                  <a:schemeClr val="bg1"/>
                </a:solidFill>
              </a:rPr>
              <a:t>  </a:t>
            </a:r>
            <a:r>
              <a:rPr lang="es-PE" sz="1400" b="1">
                <a:solidFill>
                  <a:schemeClr val="bg1"/>
                </a:solidFill>
              </a:rPr>
              <a:t>CARACTERÍSTICAS DE</a:t>
            </a:r>
            <a:r>
              <a:rPr lang="es-PE" sz="1400" b="1" baseline="0">
                <a:solidFill>
                  <a:schemeClr val="bg1"/>
                </a:solidFill>
              </a:rPr>
              <a:t>L CASO DE FEMINICIDIO</a:t>
            </a:r>
            <a:endParaRPr lang="es-PE" sz="1400" b="1">
              <a:solidFill>
                <a:schemeClr val="bg1"/>
              </a:solidFill>
            </a:endParaRPr>
          </a:p>
        </xdr:txBody>
      </xdr:sp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134471" y="2110373"/>
            <a:ext cx="1328115" cy="292350"/>
          </a:xfrm>
          <a:prstGeom prst="rect">
            <a:avLst/>
          </a:prstGeom>
          <a:solidFill>
            <a:srgbClr val="E60008"/>
          </a:solidFill>
          <a:ln>
            <a:noFill/>
          </a:ln>
          <a:effectLst>
            <a:innerShdw blurRad="63500" dist="50800" dir="5400000">
              <a:prstClr val="black">
                <a:alpha val="50000"/>
              </a:prstClr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r>
              <a:rPr lang="es-PE" sz="1600" b="1">
                <a:solidFill>
                  <a:sysClr val="windowText" lastClr="000000"/>
                </a:solidFill>
              </a:rPr>
              <a:t> </a:t>
            </a:r>
            <a:r>
              <a:rPr lang="es-PE" sz="1400" b="1">
                <a:solidFill>
                  <a:schemeClr val="bg1"/>
                </a:solidFill>
              </a:rPr>
              <a:t>SECCIÓN A </a:t>
            </a:r>
          </a:p>
        </xdr:txBody>
      </xdr:sp>
    </xdr:grpSp>
    <xdr:clientData/>
  </xdr:twoCellAnchor>
  <xdr:twoCellAnchor>
    <xdr:from>
      <xdr:col>0</xdr:col>
      <xdr:colOff>0</xdr:colOff>
      <xdr:row>50</xdr:row>
      <xdr:rowOff>27190</xdr:rowOff>
    </xdr:from>
    <xdr:to>
      <xdr:col>16</xdr:col>
      <xdr:colOff>11906</xdr:colOff>
      <xdr:row>51</xdr:row>
      <xdr:rowOff>23813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0" y="7971040"/>
          <a:ext cx="11327606" cy="320473"/>
          <a:chOff x="134471" y="2110373"/>
          <a:chExt cx="10006542" cy="295809"/>
        </a:xfrm>
      </xdr:grpSpPr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1390548" y="2110373"/>
            <a:ext cx="8750465" cy="294247"/>
          </a:xfrm>
          <a:prstGeom prst="rect">
            <a:avLst/>
          </a:prstGeom>
          <a:solidFill>
            <a:schemeClr val="bg2">
              <a:lumMod val="50000"/>
            </a:schemeClr>
          </a:solidFill>
          <a:ln>
            <a:noFill/>
          </a:ln>
          <a:effectLst>
            <a:innerShdw blurRad="63500" dist="50800" dir="5400000">
              <a:prstClr val="black">
                <a:alpha val="50000"/>
              </a:prstClr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r>
              <a:rPr lang="es-PE" sz="1600" b="1">
                <a:solidFill>
                  <a:schemeClr val="bg1"/>
                </a:solidFill>
              </a:rPr>
              <a:t> </a:t>
            </a:r>
            <a:r>
              <a:rPr lang="es-PE" sz="14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PERFIL DE LA VÍCTIMA DE FEMINICIDIO</a:t>
            </a:r>
            <a:endParaRPr lang="es-PE" sz="1400" b="1">
              <a:solidFill>
                <a:schemeClr val="bg1"/>
              </a:solidFill>
            </a:endParaRPr>
          </a:p>
        </xdr:txBody>
      </xdr:sp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134471" y="2110374"/>
            <a:ext cx="1328115" cy="295808"/>
          </a:xfrm>
          <a:prstGeom prst="rect">
            <a:avLst/>
          </a:prstGeom>
          <a:solidFill>
            <a:srgbClr val="E60008"/>
          </a:solidFill>
          <a:ln>
            <a:noFill/>
          </a:ln>
          <a:effectLst>
            <a:innerShdw blurRad="63500" dist="50800" dir="5400000">
              <a:prstClr val="black">
                <a:alpha val="50000"/>
              </a:prstClr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r>
              <a:rPr lang="es-PE" sz="1600" b="1">
                <a:solidFill>
                  <a:sysClr val="windowText" lastClr="000000"/>
                </a:solidFill>
              </a:rPr>
              <a:t> </a:t>
            </a:r>
            <a:r>
              <a:rPr lang="es-PE" sz="1400" b="1">
                <a:solidFill>
                  <a:schemeClr val="bg1"/>
                </a:solidFill>
              </a:rPr>
              <a:t>SECCIÓN B </a:t>
            </a:r>
          </a:p>
        </xdr:txBody>
      </xdr:sp>
    </xdr:grpSp>
    <xdr:clientData/>
  </xdr:twoCellAnchor>
  <xdr:twoCellAnchor>
    <xdr:from>
      <xdr:col>0</xdr:col>
      <xdr:colOff>9525</xdr:colOff>
      <xdr:row>79</xdr:row>
      <xdr:rowOff>76208</xdr:rowOff>
    </xdr:from>
    <xdr:to>
      <xdr:col>16</xdr:col>
      <xdr:colOff>21431</xdr:colOff>
      <xdr:row>80</xdr:row>
      <xdr:rowOff>73817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9525" y="14211308"/>
          <a:ext cx="11327606" cy="321459"/>
          <a:chOff x="134471" y="2110372"/>
          <a:chExt cx="10006542" cy="244668"/>
        </a:xfrm>
      </xdr:grpSpPr>
      <xdr:sp macro="" textlink="">
        <xdr:nvSpPr>
          <xdr:cNvPr id="15" name="Rectángulo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1390548" y="2110372"/>
            <a:ext cx="8750465" cy="244667"/>
          </a:xfrm>
          <a:prstGeom prst="rect">
            <a:avLst/>
          </a:prstGeom>
          <a:solidFill>
            <a:schemeClr val="bg2">
              <a:lumMod val="50000"/>
            </a:schemeClr>
          </a:solidFill>
          <a:ln>
            <a:noFill/>
          </a:ln>
          <a:effectLst>
            <a:innerShdw blurRad="63500" dist="50800" dir="5400000">
              <a:prstClr val="black">
                <a:alpha val="50000"/>
              </a:prstClr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r>
              <a:rPr lang="es-PE" sz="1600" b="1">
                <a:solidFill>
                  <a:schemeClr val="bg1"/>
                </a:solidFill>
              </a:rPr>
              <a:t> </a:t>
            </a:r>
            <a:r>
              <a:rPr lang="es-PE" sz="14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PERFIL DE LA PRESUNTA PERSONA FEMINICIDA</a:t>
            </a:r>
            <a:endParaRPr lang="es-PE" sz="1400" b="1">
              <a:solidFill>
                <a:schemeClr val="bg1"/>
              </a:solidFill>
            </a:endParaRPr>
          </a:p>
        </xdr:txBody>
      </xdr:sp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134471" y="2110373"/>
            <a:ext cx="1328115" cy="244667"/>
          </a:xfrm>
          <a:prstGeom prst="rect">
            <a:avLst/>
          </a:prstGeom>
          <a:solidFill>
            <a:srgbClr val="E60008"/>
          </a:solidFill>
          <a:ln>
            <a:noFill/>
          </a:ln>
          <a:effectLst>
            <a:innerShdw blurRad="63500" dist="50800" dir="5400000">
              <a:prstClr val="black">
                <a:alpha val="50000"/>
              </a:prstClr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r>
              <a:rPr lang="es-PE" sz="1600" b="1">
                <a:solidFill>
                  <a:sysClr val="windowText" lastClr="000000"/>
                </a:solidFill>
              </a:rPr>
              <a:t> </a:t>
            </a:r>
            <a:r>
              <a:rPr lang="es-PE" sz="1400" b="1">
                <a:solidFill>
                  <a:schemeClr val="bg1"/>
                </a:solidFill>
              </a:rPr>
              <a:t>SECCIÓN C </a:t>
            </a:r>
          </a:p>
        </xdr:txBody>
      </xdr:sp>
    </xdr:grpSp>
    <xdr:clientData/>
  </xdr:twoCellAnchor>
  <xdr:twoCellAnchor>
    <xdr:from>
      <xdr:col>7</xdr:col>
      <xdr:colOff>11908</xdr:colOff>
      <xdr:row>14</xdr:row>
      <xdr:rowOff>114308</xdr:rowOff>
    </xdr:from>
    <xdr:to>
      <xdr:col>10</xdr:col>
      <xdr:colOff>11906</xdr:colOff>
      <xdr:row>16</xdr:row>
      <xdr:rowOff>95252</xdr:rowOff>
    </xdr:to>
    <xdr:grpSp>
      <xdr:nvGrpSpPr>
        <xdr:cNvPr id="28" name="Grup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pSpPr/>
      </xdr:nvGrpSpPr>
      <xdr:grpSpPr>
        <a:xfrm>
          <a:off x="4993483" y="2876558"/>
          <a:ext cx="2343148" cy="685794"/>
          <a:chOff x="5197649" y="2676369"/>
          <a:chExt cx="2021487" cy="561688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/>
        </xdr:nvSpPr>
        <xdr:spPr>
          <a:xfrm>
            <a:off x="5932925" y="2676369"/>
            <a:ext cx="1286211" cy="561688"/>
          </a:xfrm>
          <a:prstGeom prst="rect">
            <a:avLst/>
          </a:prstGeom>
          <a:solidFill>
            <a:schemeClr val="bg2">
              <a:lumMod val="9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 anchorCtr="0"/>
          <a:lstStyle/>
          <a:p>
            <a:pPr algn="l"/>
            <a:r>
              <a:rPr lang="es-PE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Ranking de los</a:t>
            </a:r>
            <a:r>
              <a:rPr lang="es-PE" sz="105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s-PE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casos con características de feminicidio</a:t>
            </a:r>
            <a:r>
              <a:rPr lang="es-PE" sz="105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s-PE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según departamento</a:t>
            </a:r>
          </a:p>
        </xdr:txBody>
      </xdr:sp>
      <xdr:sp macro="" textlink="">
        <xdr:nvSpPr>
          <xdr:cNvPr id="30" name="Rectángulo 51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/>
        </xdr:nvSpPr>
        <xdr:spPr>
          <a:xfrm>
            <a:off x="5197649" y="2676369"/>
            <a:ext cx="857599" cy="238764"/>
          </a:xfrm>
          <a:custGeom>
            <a:avLst/>
            <a:gdLst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999325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887266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99325" h="252000">
                <a:moveTo>
                  <a:pt x="0" y="0"/>
                </a:moveTo>
                <a:lnTo>
                  <a:pt x="999325" y="0"/>
                </a:lnTo>
                <a:lnTo>
                  <a:pt x="887266" y="252000"/>
                </a:lnTo>
                <a:lnTo>
                  <a:pt x="0" y="252000"/>
                </a:lnTo>
                <a:lnTo>
                  <a:pt x="0" y="0"/>
                </a:lnTo>
                <a:close/>
              </a:path>
            </a:pathLst>
          </a:custGeom>
          <a:solidFill>
            <a:schemeClr val="tx1">
              <a:lumMod val="85000"/>
              <a:lumOff val="1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PE" sz="1100"/>
              <a:t>Cuadro N° 1</a:t>
            </a:r>
          </a:p>
        </xdr:txBody>
      </xdr:sp>
    </xdr:grpSp>
    <xdr:clientData/>
  </xdr:twoCellAnchor>
  <xdr:twoCellAnchor>
    <xdr:from>
      <xdr:col>0</xdr:col>
      <xdr:colOff>59532</xdr:colOff>
      <xdr:row>52</xdr:row>
      <xdr:rowOff>38093</xdr:rowOff>
    </xdr:from>
    <xdr:to>
      <xdr:col>5</xdr:col>
      <xdr:colOff>35718</xdr:colOff>
      <xdr:row>53</xdr:row>
      <xdr:rowOff>137580</xdr:rowOff>
    </xdr:to>
    <xdr:grpSp>
      <xdr:nvGrpSpPr>
        <xdr:cNvPr id="31" name="Grup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pSpPr/>
      </xdr:nvGrpSpPr>
      <xdr:grpSpPr>
        <a:xfrm>
          <a:off x="59532" y="8496293"/>
          <a:ext cx="3395661" cy="289987"/>
          <a:chOff x="5126182" y="2710569"/>
          <a:chExt cx="2968444" cy="277296"/>
        </a:xfrm>
      </xdr:grpSpPr>
      <xdr:sp macro="" textlink="">
        <xdr:nvSpPr>
          <xdr:cNvPr id="32" name="Rectángulo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/>
        </xdr:nvSpPr>
        <xdr:spPr>
          <a:xfrm>
            <a:off x="5932928" y="2710570"/>
            <a:ext cx="2161698" cy="277295"/>
          </a:xfrm>
          <a:prstGeom prst="rect">
            <a:avLst/>
          </a:prstGeom>
          <a:solidFill>
            <a:schemeClr val="bg2">
              <a:lumMod val="9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 anchorCtr="0"/>
          <a:lstStyle/>
          <a:p>
            <a:r>
              <a:rPr lang="es-PE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s-PE" sz="100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Grupo de edad de la víctima</a:t>
            </a:r>
            <a:endParaRPr lang="es-P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3" name="Rectángulo 51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/>
        </xdr:nvSpPr>
        <xdr:spPr>
          <a:xfrm>
            <a:off x="5126182" y="2710569"/>
            <a:ext cx="916008" cy="180955"/>
          </a:xfrm>
          <a:custGeom>
            <a:avLst/>
            <a:gdLst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999325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887266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99325" h="252000">
                <a:moveTo>
                  <a:pt x="0" y="0"/>
                </a:moveTo>
                <a:lnTo>
                  <a:pt x="999325" y="0"/>
                </a:lnTo>
                <a:lnTo>
                  <a:pt x="887266" y="252000"/>
                </a:lnTo>
                <a:lnTo>
                  <a:pt x="0" y="252000"/>
                </a:lnTo>
                <a:lnTo>
                  <a:pt x="0" y="0"/>
                </a:lnTo>
                <a:close/>
              </a:path>
            </a:pathLst>
          </a:custGeom>
          <a:solidFill>
            <a:schemeClr val="tx1">
              <a:lumMod val="85000"/>
              <a:lumOff val="1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PE" sz="1100"/>
              <a:t>Cuadro N° 3</a:t>
            </a:r>
          </a:p>
        </xdr:txBody>
      </xdr:sp>
    </xdr:grpSp>
    <xdr:clientData/>
  </xdr:twoCellAnchor>
  <xdr:twoCellAnchor>
    <xdr:from>
      <xdr:col>10</xdr:col>
      <xdr:colOff>42860</xdr:colOff>
      <xdr:row>52</xdr:row>
      <xdr:rowOff>50028</xdr:rowOff>
    </xdr:from>
    <xdr:to>
      <xdr:col>13</xdr:col>
      <xdr:colOff>773905</xdr:colOff>
      <xdr:row>54</xdr:row>
      <xdr:rowOff>47627</xdr:rowOff>
    </xdr:to>
    <xdr:grpSp>
      <xdr:nvGrpSpPr>
        <xdr:cNvPr id="34" name="Grup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pSpPr/>
      </xdr:nvGrpSpPr>
      <xdr:grpSpPr>
        <a:xfrm>
          <a:off x="7367585" y="8508228"/>
          <a:ext cx="3074195" cy="378599"/>
          <a:chOff x="5126182" y="2676369"/>
          <a:chExt cx="2628631" cy="338131"/>
        </a:xfrm>
      </xdr:grpSpPr>
      <xdr:sp macro="" textlink="">
        <xdr:nvSpPr>
          <xdr:cNvPr id="35" name="Rectángulo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/>
        </xdr:nvSpPr>
        <xdr:spPr>
          <a:xfrm>
            <a:off x="5932927" y="2676372"/>
            <a:ext cx="1821886" cy="338128"/>
          </a:xfrm>
          <a:prstGeom prst="rect">
            <a:avLst/>
          </a:prstGeom>
          <a:solidFill>
            <a:schemeClr val="bg2">
              <a:lumMod val="9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 anchorCtr="0"/>
          <a:lstStyle/>
          <a:p>
            <a:pPr algn="l"/>
            <a:r>
              <a:rPr lang="es-PE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Víctimas que</a:t>
            </a:r>
            <a:r>
              <a:rPr lang="es-PE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se encontraban </a:t>
            </a:r>
            <a:r>
              <a:rPr lang="es-PE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en estado de gestación</a:t>
            </a:r>
          </a:p>
        </xdr:txBody>
      </xdr:sp>
      <xdr:sp macro="" textlink="">
        <xdr:nvSpPr>
          <xdr:cNvPr id="36" name="Rectángulo 51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/>
        </xdr:nvSpPr>
        <xdr:spPr>
          <a:xfrm>
            <a:off x="5126182" y="2676369"/>
            <a:ext cx="916008" cy="167718"/>
          </a:xfrm>
          <a:custGeom>
            <a:avLst/>
            <a:gdLst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999325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887266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99325" h="252000">
                <a:moveTo>
                  <a:pt x="0" y="0"/>
                </a:moveTo>
                <a:lnTo>
                  <a:pt x="999325" y="0"/>
                </a:lnTo>
                <a:lnTo>
                  <a:pt x="887266" y="252000"/>
                </a:lnTo>
                <a:lnTo>
                  <a:pt x="0" y="252000"/>
                </a:lnTo>
                <a:lnTo>
                  <a:pt x="0" y="0"/>
                </a:lnTo>
                <a:close/>
              </a:path>
            </a:pathLst>
          </a:custGeom>
          <a:solidFill>
            <a:schemeClr val="tx1">
              <a:lumMod val="85000"/>
              <a:lumOff val="1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PE" sz="1100"/>
              <a:t>Cuadro N° 4</a:t>
            </a:r>
          </a:p>
        </xdr:txBody>
      </xdr:sp>
    </xdr:grpSp>
    <xdr:clientData/>
  </xdr:twoCellAnchor>
  <xdr:twoCellAnchor>
    <xdr:from>
      <xdr:col>1</xdr:col>
      <xdr:colOff>42864</xdr:colOff>
      <xdr:row>66</xdr:row>
      <xdr:rowOff>40475</xdr:rowOff>
    </xdr:from>
    <xdr:to>
      <xdr:col>4</xdr:col>
      <xdr:colOff>773905</xdr:colOff>
      <xdr:row>68</xdr:row>
      <xdr:rowOff>142872</xdr:rowOff>
    </xdr:to>
    <xdr:grpSp>
      <xdr:nvGrpSpPr>
        <xdr:cNvPr id="37" name="Grup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pSpPr/>
      </xdr:nvGrpSpPr>
      <xdr:grpSpPr>
        <a:xfrm>
          <a:off x="147639" y="11289500"/>
          <a:ext cx="3264691" cy="483397"/>
          <a:chOff x="5126182" y="2676369"/>
          <a:chExt cx="2585847" cy="474559"/>
        </a:xfrm>
      </xdr:grpSpPr>
      <xdr:sp macro="" textlink="">
        <xdr:nvSpPr>
          <xdr:cNvPr id="38" name="Rectángulo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/>
        </xdr:nvSpPr>
        <xdr:spPr>
          <a:xfrm>
            <a:off x="5932926" y="2676370"/>
            <a:ext cx="1779103" cy="474558"/>
          </a:xfrm>
          <a:prstGeom prst="rect">
            <a:avLst/>
          </a:prstGeom>
          <a:solidFill>
            <a:schemeClr val="bg2">
              <a:lumMod val="9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 anchorCtr="0"/>
          <a:lstStyle/>
          <a:p>
            <a:pPr algn="l"/>
            <a:r>
              <a:rPr lang="es-PE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Número de hijos</a:t>
            </a:r>
            <a:r>
              <a:rPr lang="es-PE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e hijas</a:t>
            </a:r>
            <a:r>
              <a:rPr lang="es-PE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vivos/as menores de 18 años de las</a:t>
            </a:r>
            <a:r>
              <a:rPr lang="es-PE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víctimas </a:t>
            </a:r>
            <a:endParaRPr lang="es-P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9" name="Rectángulo 51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/>
        </xdr:nvSpPr>
        <xdr:spPr>
          <a:xfrm>
            <a:off x="5126182" y="2676369"/>
            <a:ext cx="916008" cy="234301"/>
          </a:xfrm>
          <a:custGeom>
            <a:avLst/>
            <a:gdLst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999325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887266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99325" h="252000">
                <a:moveTo>
                  <a:pt x="0" y="0"/>
                </a:moveTo>
                <a:lnTo>
                  <a:pt x="999325" y="0"/>
                </a:lnTo>
                <a:lnTo>
                  <a:pt x="887266" y="252000"/>
                </a:lnTo>
                <a:lnTo>
                  <a:pt x="0" y="252000"/>
                </a:lnTo>
                <a:lnTo>
                  <a:pt x="0" y="0"/>
                </a:lnTo>
                <a:close/>
              </a:path>
            </a:pathLst>
          </a:custGeom>
          <a:solidFill>
            <a:schemeClr val="tx1">
              <a:lumMod val="85000"/>
              <a:lumOff val="1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PE" sz="1100"/>
              <a:t>Cuadro N° 5</a:t>
            </a:r>
          </a:p>
        </xdr:txBody>
      </xdr:sp>
    </xdr:grpSp>
    <xdr:clientData/>
  </xdr:twoCellAnchor>
  <xdr:twoCellAnchor>
    <xdr:from>
      <xdr:col>10</xdr:col>
      <xdr:colOff>4759</xdr:colOff>
      <xdr:row>66</xdr:row>
      <xdr:rowOff>16945</xdr:rowOff>
    </xdr:from>
    <xdr:to>
      <xdr:col>13</xdr:col>
      <xdr:colOff>773906</xdr:colOff>
      <xdr:row>68</xdr:row>
      <xdr:rowOff>154783</xdr:rowOff>
    </xdr:to>
    <xdr:grpSp>
      <xdr:nvGrpSpPr>
        <xdr:cNvPr id="43" name="Grup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/>
      </xdr:nvGrpSpPr>
      <xdr:grpSpPr>
        <a:xfrm>
          <a:off x="7329484" y="11265970"/>
          <a:ext cx="3112297" cy="518838"/>
          <a:chOff x="5115757" y="2781487"/>
          <a:chExt cx="1368814" cy="416427"/>
        </a:xfrm>
      </xdr:grpSpPr>
      <xdr:sp macro="" textlink="">
        <xdr:nvSpPr>
          <xdr:cNvPr id="44" name="Rectángulo 43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/>
        </xdr:nvSpPr>
        <xdr:spPr>
          <a:xfrm>
            <a:off x="5520691" y="2791045"/>
            <a:ext cx="963880" cy="406869"/>
          </a:xfrm>
          <a:prstGeom prst="rect">
            <a:avLst/>
          </a:prstGeom>
          <a:solidFill>
            <a:schemeClr val="bg2">
              <a:lumMod val="9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 anchorCtr="0"/>
          <a:lstStyle/>
          <a:p>
            <a:pPr algn="l"/>
            <a:r>
              <a:rPr lang="es-PE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Grupo de vínculo relacional entre la presunta persona feminicida y la víctima</a:t>
            </a:r>
          </a:p>
        </xdr:txBody>
      </xdr:sp>
      <xdr:sp macro="" textlink="">
        <xdr:nvSpPr>
          <xdr:cNvPr id="45" name="Rectángulo 51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/>
        </xdr:nvSpPr>
        <xdr:spPr>
          <a:xfrm>
            <a:off x="5115757" y="2781487"/>
            <a:ext cx="472066" cy="206197"/>
          </a:xfrm>
          <a:custGeom>
            <a:avLst/>
            <a:gdLst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999325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887266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99325" h="252000">
                <a:moveTo>
                  <a:pt x="0" y="0"/>
                </a:moveTo>
                <a:lnTo>
                  <a:pt x="999325" y="0"/>
                </a:lnTo>
                <a:lnTo>
                  <a:pt x="887266" y="252000"/>
                </a:lnTo>
                <a:lnTo>
                  <a:pt x="0" y="252000"/>
                </a:lnTo>
                <a:lnTo>
                  <a:pt x="0" y="0"/>
                </a:lnTo>
                <a:close/>
              </a:path>
            </a:pathLst>
          </a:custGeom>
          <a:solidFill>
            <a:schemeClr val="tx1">
              <a:lumMod val="85000"/>
              <a:lumOff val="1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PE" sz="1100"/>
              <a:t>Cuadro N° 6</a:t>
            </a:r>
          </a:p>
        </xdr:txBody>
      </xdr:sp>
    </xdr:grpSp>
    <xdr:clientData/>
  </xdr:twoCellAnchor>
  <xdr:twoCellAnchor>
    <xdr:from>
      <xdr:col>5</xdr:col>
      <xdr:colOff>631031</xdr:colOff>
      <xdr:row>53</xdr:row>
      <xdr:rowOff>61771</xdr:rowOff>
    </xdr:from>
    <xdr:to>
      <xdr:col>9</xdr:col>
      <xdr:colOff>357186</xdr:colOff>
      <xdr:row>64</xdr:row>
      <xdr:rowOff>178593</xdr:rowOff>
    </xdr:to>
    <xdr:grpSp>
      <xdr:nvGrpSpPr>
        <xdr:cNvPr id="46" name="Grupo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GrpSpPr/>
      </xdr:nvGrpSpPr>
      <xdr:grpSpPr>
        <a:xfrm flipH="1">
          <a:off x="4050506" y="8710471"/>
          <a:ext cx="2850355" cy="2336147"/>
          <a:chOff x="3890519" y="17888777"/>
          <a:chExt cx="1885950" cy="2047875"/>
        </a:xfrm>
      </xdr:grpSpPr>
      <xdr:pic>
        <xdr:nvPicPr>
          <xdr:cNvPr id="47" name="Imagen 46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5307158" y="18030589"/>
            <a:ext cx="223950" cy="287572"/>
          </a:xfrm>
          <a:prstGeom prst="rect">
            <a:avLst/>
          </a:prstGeom>
        </xdr:spPr>
      </xdr:pic>
      <xdr:pic>
        <xdr:nvPicPr>
          <xdr:cNvPr id="48" name="Imagen 47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4025287" y="18584217"/>
            <a:ext cx="265444" cy="491254"/>
          </a:xfrm>
          <a:prstGeom prst="rect">
            <a:avLst/>
          </a:prstGeom>
        </xdr:spPr>
      </xdr:pic>
      <xdr:pic>
        <xdr:nvPicPr>
          <xdr:cNvPr id="49" name="Imagen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5260463" y="19154688"/>
            <a:ext cx="217013" cy="457200"/>
          </a:xfrm>
          <a:prstGeom prst="rect">
            <a:avLst/>
          </a:prstGeom>
        </xdr:spPr>
      </xdr:pic>
      <xdr:sp macro="" textlink="">
        <xdr:nvSpPr>
          <xdr:cNvPr id="50" name="Rectángulo: esquinas redondeadas 51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/>
        </xdr:nvSpPr>
        <xdr:spPr>
          <a:xfrm>
            <a:off x="3890519" y="17888777"/>
            <a:ext cx="1885950" cy="2047875"/>
          </a:xfrm>
          <a:prstGeom prst="roundRect">
            <a:avLst/>
          </a:prstGeom>
          <a:noFill/>
          <a:ln w="28575"/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</xdr:grpSp>
    <xdr:clientData/>
  </xdr:twoCellAnchor>
  <xdr:twoCellAnchor>
    <xdr:from>
      <xdr:col>1</xdr:col>
      <xdr:colOff>11906</xdr:colOff>
      <xdr:row>81</xdr:row>
      <xdr:rowOff>95250</xdr:rowOff>
    </xdr:from>
    <xdr:to>
      <xdr:col>5</xdr:col>
      <xdr:colOff>2</xdr:colOff>
      <xdr:row>83</xdr:row>
      <xdr:rowOff>119058</xdr:rowOff>
    </xdr:to>
    <xdr:grpSp>
      <xdr:nvGrpSpPr>
        <xdr:cNvPr id="55" name="Grupo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GrpSpPr/>
      </xdr:nvGrpSpPr>
      <xdr:grpSpPr>
        <a:xfrm>
          <a:off x="116681" y="14658975"/>
          <a:ext cx="3302796" cy="404808"/>
          <a:chOff x="5211975" y="2676367"/>
          <a:chExt cx="2592460" cy="455447"/>
        </a:xfrm>
      </xdr:grpSpPr>
      <xdr:sp macro="" textlink="">
        <xdr:nvSpPr>
          <xdr:cNvPr id="56" name="Rectángulo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/>
        </xdr:nvSpPr>
        <xdr:spPr>
          <a:xfrm>
            <a:off x="5893428" y="2676369"/>
            <a:ext cx="1911007" cy="455445"/>
          </a:xfrm>
          <a:prstGeom prst="rect">
            <a:avLst/>
          </a:prstGeom>
          <a:solidFill>
            <a:schemeClr val="bg2">
              <a:lumMod val="9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 anchorCtr="0"/>
          <a:lstStyle/>
          <a:p>
            <a:pPr algn="l"/>
            <a:r>
              <a:rPr lang="es-PE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Grupo de edad de</a:t>
            </a:r>
            <a:r>
              <a:rPr lang="es-PE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la presunta persona</a:t>
            </a:r>
            <a:r>
              <a:rPr lang="es-PE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feminicida</a:t>
            </a:r>
          </a:p>
        </xdr:txBody>
      </xdr:sp>
      <xdr:sp macro="" textlink="">
        <xdr:nvSpPr>
          <xdr:cNvPr id="57" name="Rectángulo 51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/>
        </xdr:nvSpPr>
        <xdr:spPr>
          <a:xfrm>
            <a:off x="5211975" y="2676367"/>
            <a:ext cx="764681" cy="294704"/>
          </a:xfrm>
          <a:custGeom>
            <a:avLst/>
            <a:gdLst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999325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887266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99325" h="252000">
                <a:moveTo>
                  <a:pt x="0" y="0"/>
                </a:moveTo>
                <a:lnTo>
                  <a:pt x="999325" y="0"/>
                </a:lnTo>
                <a:lnTo>
                  <a:pt x="887266" y="252000"/>
                </a:lnTo>
                <a:lnTo>
                  <a:pt x="0" y="252000"/>
                </a:lnTo>
                <a:lnTo>
                  <a:pt x="0" y="0"/>
                </a:lnTo>
                <a:close/>
              </a:path>
            </a:pathLst>
          </a:custGeom>
          <a:solidFill>
            <a:schemeClr val="tx1">
              <a:lumMod val="85000"/>
              <a:lumOff val="1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PE" sz="1100"/>
              <a:t>Cuadro N° 7</a:t>
            </a:r>
          </a:p>
        </xdr:txBody>
      </xdr:sp>
    </xdr:grpSp>
    <xdr:clientData/>
  </xdr:twoCellAnchor>
  <xdr:twoCellAnchor>
    <xdr:from>
      <xdr:col>8</xdr:col>
      <xdr:colOff>764382</xdr:colOff>
      <xdr:row>81</xdr:row>
      <xdr:rowOff>102394</xdr:rowOff>
    </xdr:from>
    <xdr:to>
      <xdr:col>13</xdr:col>
      <xdr:colOff>11906</xdr:colOff>
      <xdr:row>83</xdr:row>
      <xdr:rowOff>119064</xdr:rowOff>
    </xdr:to>
    <xdr:grpSp>
      <xdr:nvGrpSpPr>
        <xdr:cNvPr id="61" name="Grupo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GrpSpPr/>
      </xdr:nvGrpSpPr>
      <xdr:grpSpPr>
        <a:xfrm>
          <a:off x="6527007" y="14666119"/>
          <a:ext cx="3152774" cy="397670"/>
          <a:chOff x="5126182" y="2676368"/>
          <a:chExt cx="2555676" cy="402677"/>
        </a:xfrm>
      </xdr:grpSpPr>
      <xdr:sp macro="" textlink="">
        <xdr:nvSpPr>
          <xdr:cNvPr id="62" name="Rectángulo 61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SpPr/>
        </xdr:nvSpPr>
        <xdr:spPr>
          <a:xfrm>
            <a:off x="5932924" y="2676368"/>
            <a:ext cx="1748934" cy="402677"/>
          </a:xfrm>
          <a:prstGeom prst="rect">
            <a:avLst/>
          </a:prstGeom>
          <a:solidFill>
            <a:schemeClr val="bg2">
              <a:lumMod val="9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 anchorCtr="0"/>
          <a:lstStyle/>
          <a:p>
            <a:pPr algn="l"/>
            <a:r>
              <a:rPr lang="es-PE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Efecto de acohol/drogas de</a:t>
            </a:r>
            <a:r>
              <a:rPr lang="es-PE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la presunta persona</a:t>
            </a:r>
            <a:r>
              <a:rPr lang="es-PE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feminicida </a:t>
            </a:r>
          </a:p>
        </xdr:txBody>
      </xdr:sp>
      <xdr:sp macro="" textlink="">
        <xdr:nvSpPr>
          <xdr:cNvPr id="63" name="Rectángulo 51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SpPr/>
        </xdr:nvSpPr>
        <xdr:spPr>
          <a:xfrm>
            <a:off x="5126182" y="2676368"/>
            <a:ext cx="916008" cy="255173"/>
          </a:xfrm>
          <a:custGeom>
            <a:avLst/>
            <a:gdLst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999325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887266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99325" h="252000">
                <a:moveTo>
                  <a:pt x="0" y="0"/>
                </a:moveTo>
                <a:lnTo>
                  <a:pt x="999325" y="0"/>
                </a:lnTo>
                <a:lnTo>
                  <a:pt x="887266" y="252000"/>
                </a:lnTo>
                <a:lnTo>
                  <a:pt x="0" y="252000"/>
                </a:lnTo>
                <a:lnTo>
                  <a:pt x="0" y="0"/>
                </a:lnTo>
                <a:close/>
              </a:path>
            </a:pathLst>
          </a:custGeom>
          <a:solidFill>
            <a:schemeClr val="tx1">
              <a:lumMod val="85000"/>
              <a:lumOff val="1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PE" sz="1100"/>
              <a:t>Cuadro N° 8</a:t>
            </a:r>
          </a:p>
        </xdr:txBody>
      </xdr:sp>
    </xdr:grpSp>
    <xdr:clientData/>
  </xdr:twoCellAnchor>
  <xdr:twoCellAnchor>
    <xdr:from>
      <xdr:col>5</xdr:col>
      <xdr:colOff>522175</xdr:colOff>
      <xdr:row>0</xdr:row>
      <xdr:rowOff>51025</xdr:rowOff>
    </xdr:from>
    <xdr:to>
      <xdr:col>14</xdr:col>
      <xdr:colOff>631031</xdr:colOff>
      <xdr:row>3</xdr:row>
      <xdr:rowOff>11904</xdr:rowOff>
    </xdr:to>
    <xdr:sp macro="" textlink="">
      <xdr:nvSpPr>
        <xdr:cNvPr id="66" name="Rectángulo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3941650" y="51025"/>
          <a:ext cx="7138306" cy="491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Programa</a:t>
          </a:r>
          <a:r>
            <a:rPr lang="es-PE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Nacional para la Prevención y Erradicación de la Violencia contra las Mujeres e Integrantes del Grupo Familiar - AURORA</a:t>
          </a:r>
          <a:endParaRPr lang="es-PE" sz="12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11908</xdr:colOff>
      <xdr:row>14</xdr:row>
      <xdr:rowOff>118786</xdr:rowOff>
    </xdr:from>
    <xdr:to>
      <xdr:col>14</xdr:col>
      <xdr:colOff>11907</xdr:colOff>
      <xdr:row>15</xdr:row>
      <xdr:rowOff>178593</xdr:rowOff>
    </xdr:to>
    <xdr:grpSp>
      <xdr:nvGrpSpPr>
        <xdr:cNvPr id="67" name="Grupo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GrpSpPr/>
      </xdr:nvGrpSpPr>
      <xdr:grpSpPr>
        <a:xfrm>
          <a:off x="8117683" y="2881036"/>
          <a:ext cx="2343149" cy="564632"/>
          <a:chOff x="5162050" y="2385041"/>
          <a:chExt cx="2621804" cy="463790"/>
        </a:xfrm>
      </xdr:grpSpPr>
      <xdr:sp macro="" textlink="">
        <xdr:nvSpPr>
          <xdr:cNvPr id="68" name="Rectángulo 67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/>
        </xdr:nvSpPr>
        <xdr:spPr>
          <a:xfrm>
            <a:off x="6170488" y="2385041"/>
            <a:ext cx="1613366" cy="463790"/>
          </a:xfrm>
          <a:prstGeom prst="rect">
            <a:avLst/>
          </a:prstGeom>
          <a:solidFill>
            <a:schemeClr val="bg2">
              <a:lumMod val="9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 anchorCtr="0"/>
          <a:lstStyle/>
          <a:p>
            <a:pPr algn="l"/>
            <a:r>
              <a:rPr lang="es-PE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Casos con características de feminicidio </a:t>
            </a:r>
            <a:r>
              <a:rPr lang="es-PE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según mes</a:t>
            </a:r>
            <a:endParaRPr lang="es-P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9" name="Rectángulo 51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SpPr/>
        </xdr:nvSpPr>
        <xdr:spPr>
          <a:xfrm>
            <a:off x="5162050" y="2385389"/>
            <a:ext cx="1131271" cy="236594"/>
          </a:xfrm>
          <a:custGeom>
            <a:avLst/>
            <a:gdLst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999325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887266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99325" h="252000">
                <a:moveTo>
                  <a:pt x="0" y="0"/>
                </a:moveTo>
                <a:lnTo>
                  <a:pt x="999325" y="0"/>
                </a:lnTo>
                <a:lnTo>
                  <a:pt x="887266" y="252000"/>
                </a:lnTo>
                <a:lnTo>
                  <a:pt x="0" y="252000"/>
                </a:lnTo>
                <a:lnTo>
                  <a:pt x="0" y="0"/>
                </a:lnTo>
                <a:close/>
              </a:path>
            </a:pathLst>
          </a:custGeom>
          <a:solidFill>
            <a:schemeClr val="tx1">
              <a:lumMod val="85000"/>
              <a:lumOff val="1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PE" sz="1100"/>
              <a:t>Cuadro N° 2</a:t>
            </a:r>
          </a:p>
        </xdr:txBody>
      </xdr:sp>
    </xdr:grpSp>
    <xdr:clientData/>
  </xdr:twoCellAnchor>
  <xdr:twoCellAnchor>
    <xdr:from>
      <xdr:col>0</xdr:col>
      <xdr:colOff>76200</xdr:colOff>
      <xdr:row>8</xdr:row>
      <xdr:rowOff>47624</xdr:rowOff>
    </xdr:from>
    <xdr:to>
      <xdr:col>15</xdr:col>
      <xdr:colOff>28574</xdr:colOff>
      <xdr:row>10</xdr:row>
      <xdr:rowOff>219073</xdr:rowOff>
    </xdr:to>
    <xdr:sp macro="" textlink="">
      <xdr:nvSpPr>
        <xdr:cNvPr id="83" name="CuadroTexto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76200" y="1533524"/>
          <a:ext cx="11182349" cy="552449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1000" i="1">
              <a:latin typeface="Arial" panose="020B0604020202020204" pitchFamily="34" charset="0"/>
              <a:cs typeface="Arial" panose="020B0604020202020204" pitchFamily="34" charset="0"/>
            </a:rPr>
            <a:t>El Programa Nacional AURORA considera un caso con característica de feminicidio, a la muerte de una mujer por su condición de tal, ya sea en el contexto de violencia familiar, coacción, hostigamiento o acoso sexual; abuso de poder, confianza o de cualquier otra posición o relación que confiere autoridad a la persona agresora; y en cualquier forma de discriminación contra la mujer, independientemente de que exista o haya existido una relación conyugal o de convivencia con la persona agresora. </a:t>
          </a:r>
        </a:p>
      </xdr:txBody>
    </xdr:sp>
    <xdr:clientData/>
  </xdr:twoCellAnchor>
  <xdr:twoCellAnchor editAs="oneCell">
    <xdr:from>
      <xdr:col>1</xdr:col>
      <xdr:colOff>419100</xdr:colOff>
      <xdr:row>15</xdr:row>
      <xdr:rowOff>19050</xdr:rowOff>
    </xdr:from>
    <xdr:to>
      <xdr:col>4</xdr:col>
      <xdr:colOff>657225</xdr:colOff>
      <xdr:row>41</xdr:row>
      <xdr:rowOff>175788</xdr:rowOff>
    </xdr:to>
    <xdr:pic>
      <xdr:nvPicPr>
        <xdr:cNvPr id="51" name="Imagen 5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23875" y="3286125"/>
          <a:ext cx="2771775" cy="4052463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36</xdr:row>
      <xdr:rowOff>180975</xdr:rowOff>
    </xdr:from>
    <xdr:to>
      <xdr:col>2</xdr:col>
      <xdr:colOff>586220</xdr:colOff>
      <xdr:row>41</xdr:row>
      <xdr:rowOff>46891</xdr:rowOff>
    </xdr:to>
    <xdr:pic>
      <xdr:nvPicPr>
        <xdr:cNvPr id="54" name="Imagen 5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09550" y="6238875"/>
          <a:ext cx="1376795" cy="9708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gigc-05\TRANSFER\CAI\CAI\2014\MARZO\CONSOLIDADO%20CAI%20-%20MARZO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GIGC14\Carpeta%20Compartida%20ANTHONY\DOCUME~1\admin\CONFIG~1\Temp\NUEVO%20CONSOLIDADO%20LINEA%20100%20EN%20ACCION%202012-tablamaestr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I\CAI\2014\MARZO\CONSOLIDADO%20CAI%20-%20MARZO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gigc-05\TRANSFER\CAI\CAI%20-%20HUGO\2014\MARZO\ESTAD&#205;STICAS%202012\CAI%20-%20Casos%20y%20Atenciones%202011%20DICIEMBR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GIGC14\Carpeta%20Compartida%20ANTHONY\Users\mllanos\AppData\Local\Temp\NUEVO%20CONSOLIDADO%20LINEA%20100%20EN%20ACCION%202012-tablamaestr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I\CAI%20-%20HUGO\2014\MARZO\ESTAD&#205;STICAS%202012\CAI%20-%20Casos%20y%20Atenciones%202011%20DICIEMBR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:\GENARO\Estrategia%20Rural\Plantillas%202016%20Estrategia%20Rural\BASE%20ACCIONES%20MAYO\Para%20consolidar_acciones_may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:\DOCUME~1\admin\CONFIG~1\Temp\NUEVO%20CONSOLIDADO%20LINEA%20100%20EN%20ACCION%202012-tablamaestr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GIGC14\Carpeta%20Compartida%20ANTHONY\Users\MLLANO~1.PNC\AppData\Local\Temp\CAI%20CARMEN%20DE%20LA%20LEGUA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oja6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201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>
        <row r="4">
          <cell r="A4" t="str">
            <v>CAI</v>
          </cell>
        </row>
      </sheetData>
      <sheetData sheetId="1"/>
      <sheetData sheetId="2"/>
      <sheetData sheetId="3">
        <row r="4">
          <cell r="A4" t="str">
            <v>CAI</v>
          </cell>
        </row>
      </sheetData>
      <sheetData sheetId="4"/>
      <sheetData sheetId="5"/>
      <sheetData sheetId="6">
        <row r="3">
          <cell r="E3" t="str">
            <v>ServicioAtencion</v>
          </cell>
        </row>
      </sheetData>
      <sheetData sheetId="7">
        <row r="128">
          <cell r="C128" t="str">
            <v>0-17 años</v>
          </cell>
        </row>
      </sheetData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2012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ones"/>
      <sheetName val="Participantes"/>
      <sheetName val="Estadísticas"/>
    </sheetNames>
    <sheetDataSet>
      <sheetData sheetId="0" refreshError="1"/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U95"/>
  <sheetViews>
    <sheetView showGridLines="0" tabSelected="1" view="pageBreakPreview" zoomScaleNormal="100" zoomScaleSheetLayoutView="100" workbookViewId="0">
      <selection activeCell="N31" sqref="N31"/>
    </sheetView>
  </sheetViews>
  <sheetFormatPr baseColWidth="10" defaultRowHeight="15" x14ac:dyDescent="0.25"/>
  <cols>
    <col min="1" max="1" width="1.5703125" customWidth="1"/>
    <col min="2" max="2" width="13.42578125" customWidth="1"/>
    <col min="3" max="3" width="12.85546875" customWidth="1"/>
    <col min="4" max="4" width="11.7109375" customWidth="1"/>
    <col min="5" max="6" width="11.7109375" style="1" customWidth="1"/>
    <col min="7" max="15" width="11.7109375" customWidth="1"/>
    <col min="16" max="16" width="1.28515625" customWidth="1"/>
  </cols>
  <sheetData>
    <row r="1" spans="2:17" ht="15.75" customHeight="1" x14ac:dyDescent="0.25"/>
    <row r="2" spans="2:17" ht="15.75" customHeight="1" x14ac:dyDescent="0.25"/>
    <row r="3" spans="2:17" ht="11.25" customHeight="1" x14ac:dyDescent="0.25"/>
    <row r="4" spans="2:17" ht="7.5" hidden="1" customHeight="1" x14ac:dyDescent="0.25"/>
    <row r="5" spans="2:17" ht="25.5" customHeight="1" x14ac:dyDescent="0.25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2:17" ht="29.25" customHeight="1" x14ac:dyDescent="0.25"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2:17" ht="25.5" hidden="1" customHeight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7" s="3" customFormat="1" ht="19.5" customHeight="1" x14ac:dyDescent="0.25"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10" spans="2:17" ht="15" customHeight="1" x14ac:dyDescent="0.25"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</row>
    <row r="11" spans="2:17" ht="27" customHeight="1" x14ac:dyDescent="0.25"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</row>
    <row r="12" spans="2:17" ht="9" customHeight="1" x14ac:dyDescent="0.25"/>
    <row r="13" spans="2:17" s="7" customFormat="1" ht="25.5" customHeight="1" x14ac:dyDescent="0.25">
      <c r="B13" s="4"/>
      <c r="C13" s="5"/>
      <c r="D13" s="5"/>
      <c r="E13" s="6"/>
      <c r="F13" s="6"/>
      <c r="G13" s="5"/>
      <c r="H13" s="5"/>
      <c r="I13" s="5"/>
      <c r="J13" s="5"/>
      <c r="K13" s="5"/>
      <c r="L13" s="5"/>
      <c r="M13" s="5"/>
      <c r="N13" s="5"/>
      <c r="O13" s="5"/>
    </row>
    <row r="14" spans="2:17" ht="9" customHeight="1" x14ac:dyDescent="0.25"/>
    <row r="15" spans="2:17" ht="39.950000000000003" customHeight="1" x14ac:dyDescent="0.25">
      <c r="B15" s="108" t="s">
        <v>0</v>
      </c>
      <c r="C15" s="108"/>
      <c r="D15" s="108"/>
      <c r="E15" s="108"/>
      <c r="F15" s="108"/>
      <c r="G15" s="79"/>
      <c r="H15" s="79"/>
      <c r="I15" s="79"/>
      <c r="J15" s="105"/>
      <c r="K15" s="105"/>
      <c r="L15" s="105"/>
      <c r="M15" s="105"/>
      <c r="N15" s="105"/>
      <c r="P15" s="8"/>
      <c r="Q15" s="8"/>
    </row>
    <row r="16" spans="2:17" ht="15.75" customHeight="1" x14ac:dyDescent="0.25">
      <c r="B16" s="108"/>
      <c r="C16" s="108"/>
      <c r="D16" s="108"/>
      <c r="E16" s="108"/>
      <c r="F16" s="108"/>
      <c r="G16" s="79"/>
      <c r="H16" s="79"/>
      <c r="I16" s="79"/>
      <c r="J16" s="105"/>
      <c r="K16" s="105"/>
      <c r="L16" s="105"/>
      <c r="M16" s="105"/>
      <c r="N16" s="105"/>
      <c r="O16" s="9"/>
      <c r="P16" s="8"/>
      <c r="Q16" s="8"/>
    </row>
    <row r="17" spans="2:21" ht="12" customHeight="1" x14ac:dyDescent="0.25">
      <c r="B17" s="10"/>
      <c r="C17" s="9"/>
      <c r="D17" s="9"/>
      <c r="E17" s="11"/>
      <c r="F17" s="11"/>
      <c r="G17" s="11"/>
      <c r="H17" s="11"/>
      <c r="I17" s="11"/>
      <c r="J17" s="12"/>
      <c r="K17" s="12"/>
      <c r="L17" s="12"/>
      <c r="M17" s="12"/>
      <c r="N17" s="12"/>
      <c r="O17" s="13"/>
      <c r="P17" s="8"/>
      <c r="Q17" s="8"/>
    </row>
    <row r="18" spans="2:21" ht="30" customHeight="1" x14ac:dyDescent="0.25">
      <c r="B18" s="10"/>
      <c r="C18" s="9"/>
      <c r="D18" s="9"/>
      <c r="E18" s="11"/>
      <c r="F18" s="11"/>
      <c r="G18" s="11"/>
      <c r="H18" s="107" t="s">
        <v>8</v>
      </c>
      <c r="I18" s="107"/>
      <c r="J18" s="78">
        <v>2024</v>
      </c>
      <c r="L18" s="106" t="s">
        <v>1</v>
      </c>
      <c r="M18" s="106"/>
      <c r="N18" s="14" t="s">
        <v>2</v>
      </c>
      <c r="P18" s="8"/>
      <c r="Q18" s="8"/>
    </row>
    <row r="19" spans="2:21" ht="18" customHeight="1" x14ac:dyDescent="0.25">
      <c r="B19" s="10"/>
      <c r="C19" s="9"/>
      <c r="D19" s="9"/>
      <c r="E19" s="11"/>
      <c r="F19" s="11"/>
      <c r="G19" s="11"/>
      <c r="H19" s="83" t="s">
        <v>9</v>
      </c>
      <c r="I19" s="82"/>
      <c r="J19" s="20">
        <v>14</v>
      </c>
      <c r="L19" s="100" t="s">
        <v>3</v>
      </c>
      <c r="M19" s="100"/>
      <c r="N19" s="15">
        <v>18</v>
      </c>
      <c r="P19" s="8"/>
      <c r="Q19" s="8"/>
    </row>
    <row r="20" spans="2:21" ht="18" customHeight="1" x14ac:dyDescent="0.25">
      <c r="C20" s="9"/>
      <c r="D20" s="9"/>
      <c r="E20" s="11"/>
      <c r="F20" s="11"/>
      <c r="G20" s="11"/>
      <c r="H20" s="83" t="s">
        <v>50</v>
      </c>
      <c r="I20" s="82"/>
      <c r="J20" s="23">
        <v>4</v>
      </c>
      <c r="L20" s="100" t="s">
        <v>4</v>
      </c>
      <c r="M20" s="100"/>
      <c r="N20" s="85">
        <v>15</v>
      </c>
      <c r="P20" s="16"/>
      <c r="Q20" s="16"/>
      <c r="R20" s="16"/>
      <c r="S20" s="16"/>
      <c r="T20" s="16"/>
      <c r="U20" s="16"/>
    </row>
    <row r="21" spans="2:21" ht="18" customHeight="1" thickBot="1" x14ac:dyDescent="0.3">
      <c r="B21" s="9"/>
      <c r="C21" s="9"/>
      <c r="D21" s="9"/>
      <c r="E21" s="11"/>
      <c r="F21" s="11"/>
      <c r="G21" s="11"/>
      <c r="H21" s="83" t="s">
        <v>10</v>
      </c>
      <c r="I21" s="82"/>
      <c r="J21" s="23">
        <v>3</v>
      </c>
      <c r="L21" s="101" t="s">
        <v>5</v>
      </c>
      <c r="M21" s="101"/>
      <c r="N21" s="85">
        <v>9</v>
      </c>
      <c r="P21" s="13"/>
      <c r="Q21" s="13"/>
    </row>
    <row r="22" spans="2:21" ht="18" hidden="1" customHeight="1" x14ac:dyDescent="0.25">
      <c r="B22" s="9"/>
      <c r="C22" s="9"/>
      <c r="D22" s="9"/>
      <c r="E22" s="11"/>
      <c r="F22" s="11"/>
      <c r="G22" s="11"/>
      <c r="H22" s="83"/>
      <c r="I22" s="82"/>
      <c r="J22" s="22"/>
      <c r="L22" s="100" t="s">
        <v>6</v>
      </c>
      <c r="M22" s="100"/>
      <c r="N22" s="85"/>
      <c r="P22" s="13"/>
      <c r="Q22" s="13"/>
    </row>
    <row r="23" spans="2:21" ht="18" hidden="1" customHeight="1" x14ac:dyDescent="0.25">
      <c r="B23" s="9"/>
      <c r="C23" s="9"/>
      <c r="D23" s="9"/>
      <c r="E23" s="11"/>
      <c r="F23" s="11"/>
      <c r="G23" s="11"/>
      <c r="H23" s="83"/>
      <c r="I23" s="82"/>
      <c r="J23" s="22"/>
      <c r="L23" s="101" t="s">
        <v>7</v>
      </c>
      <c r="M23" s="101"/>
      <c r="N23" s="85"/>
      <c r="P23" s="13"/>
      <c r="Q23" s="13"/>
    </row>
    <row r="24" spans="2:21" ht="18" hidden="1" customHeight="1" x14ac:dyDescent="0.25">
      <c r="B24" s="9"/>
      <c r="C24" s="9"/>
      <c r="D24" s="9"/>
      <c r="E24" s="11"/>
      <c r="F24" s="11"/>
      <c r="G24" s="11"/>
      <c r="H24" s="84"/>
      <c r="I24" s="81"/>
      <c r="J24" s="23"/>
      <c r="L24" s="100" t="s">
        <v>42</v>
      </c>
      <c r="M24" s="100"/>
      <c r="N24" s="85"/>
      <c r="P24" s="13"/>
      <c r="Q24" s="13"/>
    </row>
    <row r="25" spans="2:21" ht="18" hidden="1" customHeight="1" x14ac:dyDescent="0.25">
      <c r="B25" s="9"/>
      <c r="C25" s="9"/>
      <c r="D25" s="9"/>
      <c r="E25" s="11"/>
      <c r="F25" s="11"/>
      <c r="G25" s="11"/>
      <c r="H25" s="84"/>
      <c r="I25" s="81"/>
      <c r="J25" s="22"/>
      <c r="L25" s="101" t="s">
        <v>43</v>
      </c>
      <c r="M25" s="101"/>
      <c r="N25" s="85"/>
      <c r="P25" s="13"/>
      <c r="Q25" s="13"/>
    </row>
    <row r="26" spans="2:21" ht="18" hidden="1" customHeight="1" x14ac:dyDescent="0.25">
      <c r="B26" s="9"/>
      <c r="C26" s="9"/>
      <c r="D26" s="9"/>
      <c r="E26" s="11"/>
      <c r="F26" s="11"/>
      <c r="G26" s="11"/>
      <c r="H26" s="84"/>
      <c r="I26" s="81"/>
      <c r="J26" s="22"/>
      <c r="L26" s="100" t="s">
        <v>44</v>
      </c>
      <c r="M26" s="100"/>
      <c r="N26" s="85"/>
      <c r="P26" s="13"/>
      <c r="Q26" s="13"/>
    </row>
    <row r="27" spans="2:21" ht="21.75" hidden="1" customHeight="1" x14ac:dyDescent="0.25">
      <c r="B27" s="9"/>
      <c r="C27" s="9"/>
      <c r="D27" s="9"/>
      <c r="E27" s="11"/>
      <c r="F27" s="11"/>
      <c r="G27" s="11"/>
      <c r="H27" s="84"/>
      <c r="I27" s="81"/>
      <c r="J27" s="23"/>
      <c r="L27" s="100" t="s">
        <v>45</v>
      </c>
      <c r="M27" s="100"/>
      <c r="N27" s="15"/>
      <c r="P27" s="13"/>
      <c r="Q27" s="13"/>
    </row>
    <row r="28" spans="2:21" ht="21.75" hidden="1" customHeight="1" x14ac:dyDescent="0.25">
      <c r="B28" s="9"/>
      <c r="C28" s="9"/>
      <c r="D28" s="9"/>
      <c r="E28" s="11"/>
      <c r="F28" s="11"/>
      <c r="G28" s="11"/>
      <c r="H28" s="84"/>
      <c r="I28" s="81"/>
      <c r="J28" s="22"/>
      <c r="L28" s="100" t="s">
        <v>46</v>
      </c>
      <c r="M28" s="100"/>
      <c r="N28" s="15"/>
      <c r="P28" s="13"/>
      <c r="Q28" s="13"/>
    </row>
    <row r="29" spans="2:21" ht="21.75" hidden="1" customHeight="1" x14ac:dyDescent="0.25">
      <c r="B29" s="9"/>
      <c r="C29" s="9"/>
      <c r="D29" s="9"/>
      <c r="E29" s="11"/>
      <c r="F29" s="11"/>
      <c r="G29" s="11"/>
      <c r="H29" s="84"/>
      <c r="I29" s="81"/>
      <c r="J29" s="23"/>
      <c r="L29" s="100" t="s">
        <v>47</v>
      </c>
      <c r="M29" s="100"/>
      <c r="N29" s="15"/>
      <c r="P29" s="13"/>
      <c r="Q29" s="13"/>
    </row>
    <row r="30" spans="2:21" ht="21.75" hidden="1" customHeight="1" thickBot="1" x14ac:dyDescent="0.3">
      <c r="B30" s="9"/>
      <c r="C30" s="9"/>
      <c r="D30" s="9"/>
      <c r="E30" s="11"/>
      <c r="F30" s="11"/>
      <c r="G30" s="11"/>
      <c r="H30" s="84"/>
      <c r="I30" s="81"/>
      <c r="J30" s="23"/>
      <c r="L30" s="16" t="s">
        <v>48</v>
      </c>
      <c r="M30" s="73"/>
      <c r="N30" s="3"/>
      <c r="P30" s="13"/>
      <c r="Q30" s="13"/>
    </row>
    <row r="31" spans="2:21" ht="18" customHeight="1" x14ac:dyDescent="0.25">
      <c r="B31" s="9"/>
      <c r="C31" s="9"/>
      <c r="D31" s="9"/>
      <c r="E31" s="11"/>
      <c r="F31" s="11"/>
      <c r="G31" s="11"/>
      <c r="H31" s="84" t="s">
        <v>11</v>
      </c>
      <c r="I31" s="81"/>
      <c r="J31" s="23">
        <v>3</v>
      </c>
      <c r="L31" s="80" t="s">
        <v>2</v>
      </c>
      <c r="M31" s="80"/>
      <c r="N31" s="17">
        <f>SUM(N19:N30)</f>
        <v>42</v>
      </c>
      <c r="P31" s="13"/>
      <c r="Q31" s="13"/>
    </row>
    <row r="32" spans="2:21" ht="18" customHeight="1" x14ac:dyDescent="0.25">
      <c r="B32" s="9"/>
      <c r="C32" s="9"/>
      <c r="D32" s="9"/>
      <c r="E32" s="11"/>
      <c r="F32" s="11"/>
      <c r="G32" s="11"/>
      <c r="H32" s="84" t="s">
        <v>12</v>
      </c>
      <c r="I32" s="81"/>
      <c r="J32" s="23">
        <v>3</v>
      </c>
      <c r="P32" s="13"/>
      <c r="Q32" s="13"/>
    </row>
    <row r="33" spans="2:19" ht="18" customHeight="1" x14ac:dyDescent="0.25">
      <c r="B33" s="9"/>
      <c r="C33" s="9"/>
      <c r="D33" s="9"/>
      <c r="E33" s="11"/>
      <c r="F33" s="11"/>
      <c r="G33" s="11"/>
      <c r="H33" s="84" t="s">
        <v>49</v>
      </c>
      <c r="I33" s="81"/>
      <c r="J33" s="23">
        <v>3</v>
      </c>
      <c r="P33" s="13"/>
      <c r="Q33" s="13"/>
    </row>
    <row r="34" spans="2:19" ht="18" customHeight="1" x14ac:dyDescent="0.25">
      <c r="B34" s="9"/>
      <c r="C34" s="9"/>
      <c r="D34" s="9"/>
      <c r="E34" s="11"/>
      <c r="F34" s="11"/>
      <c r="G34" s="11"/>
      <c r="H34" s="84" t="s">
        <v>54</v>
      </c>
      <c r="I34" s="81"/>
      <c r="J34" s="23">
        <v>2</v>
      </c>
      <c r="P34" s="13"/>
      <c r="Q34" s="13"/>
    </row>
    <row r="35" spans="2:19" ht="18" customHeight="1" x14ac:dyDescent="0.25">
      <c r="B35" s="9"/>
      <c r="C35" s="9"/>
      <c r="D35" s="9"/>
      <c r="E35" s="11"/>
      <c r="F35" s="11"/>
      <c r="G35" s="11"/>
      <c r="H35" s="84" t="s">
        <v>51</v>
      </c>
      <c r="I35" s="81"/>
      <c r="J35" s="23">
        <v>2</v>
      </c>
      <c r="P35" s="13"/>
      <c r="Q35" s="13"/>
    </row>
    <row r="36" spans="2:19" ht="18" customHeight="1" x14ac:dyDescent="0.25">
      <c r="B36" s="9"/>
      <c r="C36" s="9"/>
      <c r="D36" s="9"/>
      <c r="E36" s="11"/>
      <c r="F36" s="11"/>
      <c r="G36" s="11"/>
      <c r="H36" s="84" t="s">
        <v>57</v>
      </c>
      <c r="I36" s="81"/>
      <c r="J36" s="23">
        <v>2</v>
      </c>
      <c r="P36" s="13"/>
      <c r="Q36" s="13"/>
    </row>
    <row r="37" spans="2:19" ht="18" customHeight="1" x14ac:dyDescent="0.25">
      <c r="B37" s="9"/>
      <c r="C37" s="9"/>
      <c r="D37" s="9"/>
      <c r="E37" s="11"/>
      <c r="F37" s="11"/>
      <c r="G37" s="11"/>
      <c r="H37" s="84" t="s">
        <v>55</v>
      </c>
      <c r="I37" s="81"/>
      <c r="J37" s="23">
        <v>1</v>
      </c>
      <c r="P37" s="13"/>
      <c r="Q37" s="13"/>
    </row>
    <row r="38" spans="2:19" ht="18" customHeight="1" x14ac:dyDescent="0.25">
      <c r="B38" s="9"/>
      <c r="C38" s="9"/>
      <c r="D38" s="9"/>
      <c r="E38" s="11"/>
      <c r="F38" s="11"/>
      <c r="G38" s="11"/>
      <c r="H38" s="84" t="s">
        <v>59</v>
      </c>
      <c r="I38" s="81"/>
      <c r="J38" s="23">
        <v>1</v>
      </c>
      <c r="P38" s="13"/>
      <c r="Q38" s="13"/>
    </row>
    <row r="39" spans="2:19" ht="18" customHeight="1" x14ac:dyDescent="0.25">
      <c r="B39" s="9"/>
      <c r="C39" s="9"/>
      <c r="D39" s="9"/>
      <c r="E39" s="11"/>
      <c r="F39" s="11"/>
      <c r="G39" s="11"/>
      <c r="H39" s="84" t="s">
        <v>60</v>
      </c>
      <c r="I39" s="81"/>
      <c r="J39" s="23">
        <v>1</v>
      </c>
      <c r="P39" s="13"/>
      <c r="Q39" s="13"/>
    </row>
    <row r="40" spans="2:19" ht="16.5" customHeight="1" x14ac:dyDescent="0.25">
      <c r="B40" s="9"/>
      <c r="C40" s="9"/>
      <c r="D40" s="9"/>
      <c r="E40" s="11"/>
      <c r="F40" s="11"/>
      <c r="G40" s="11"/>
      <c r="H40" s="84" t="s">
        <v>52</v>
      </c>
      <c r="I40" s="81"/>
      <c r="J40" s="23">
        <v>1</v>
      </c>
      <c r="P40" s="13"/>
      <c r="Q40" s="13"/>
    </row>
    <row r="41" spans="2:19" ht="16.5" customHeight="1" x14ac:dyDescent="0.25">
      <c r="B41" s="9"/>
      <c r="C41" s="9"/>
      <c r="D41" s="9"/>
      <c r="E41" s="11"/>
      <c r="F41" s="11"/>
      <c r="G41" s="11"/>
      <c r="H41" s="84" t="s">
        <v>56</v>
      </c>
      <c r="I41" s="81"/>
      <c r="J41" s="23">
        <v>1</v>
      </c>
      <c r="P41" s="13"/>
      <c r="Q41" s="13"/>
    </row>
    <row r="42" spans="2:19" ht="16.5" customHeight="1" thickBot="1" x14ac:dyDescent="0.3">
      <c r="B42" s="9"/>
      <c r="C42" s="9"/>
      <c r="D42" s="9"/>
      <c r="E42" s="11"/>
      <c r="F42" s="11"/>
      <c r="G42" s="11"/>
      <c r="H42" s="84" t="s">
        <v>58</v>
      </c>
      <c r="I42" s="81"/>
      <c r="J42" s="23">
        <v>1</v>
      </c>
      <c r="P42" s="13"/>
      <c r="Q42" s="13"/>
    </row>
    <row r="43" spans="2:19" ht="16.5" hidden="1" customHeight="1" x14ac:dyDescent="0.25">
      <c r="B43" s="9"/>
      <c r="C43" s="9"/>
      <c r="D43" s="9"/>
      <c r="E43" s="11"/>
      <c r="F43" s="11"/>
      <c r="G43" s="11"/>
      <c r="H43" s="84"/>
      <c r="I43" s="81"/>
      <c r="J43" s="23"/>
      <c r="P43" s="13"/>
      <c r="Q43" s="13"/>
    </row>
    <row r="44" spans="2:19" ht="16.5" hidden="1" customHeight="1" x14ac:dyDescent="0.25">
      <c r="B44" s="9"/>
      <c r="C44" s="9"/>
      <c r="D44" s="9"/>
      <c r="E44" s="11"/>
      <c r="F44" s="11"/>
      <c r="G44" s="11"/>
      <c r="H44" s="84"/>
      <c r="I44" s="81"/>
      <c r="J44" s="23"/>
      <c r="P44" s="13"/>
      <c r="Q44" s="13"/>
    </row>
    <row r="45" spans="2:19" ht="16.5" hidden="1" customHeight="1" x14ac:dyDescent="0.25">
      <c r="B45" s="9"/>
      <c r="C45" s="9"/>
      <c r="D45" s="9"/>
      <c r="E45" s="11"/>
      <c r="F45" s="11"/>
      <c r="G45" s="11"/>
      <c r="H45" s="84"/>
      <c r="I45" s="81"/>
      <c r="J45" s="23"/>
      <c r="P45" s="13"/>
      <c r="Q45" s="13"/>
    </row>
    <row r="46" spans="2:19" ht="16.5" hidden="1" customHeight="1" x14ac:dyDescent="0.25">
      <c r="B46" s="9"/>
      <c r="C46" s="9"/>
      <c r="D46" s="9"/>
      <c r="E46" s="11"/>
      <c r="F46" s="11"/>
      <c r="G46" s="11"/>
      <c r="H46" s="84"/>
      <c r="I46" s="81"/>
      <c r="J46" s="23"/>
      <c r="P46" s="13"/>
      <c r="Q46" s="13"/>
    </row>
    <row r="47" spans="2:19" ht="16.5" hidden="1" customHeight="1" thickBot="1" x14ac:dyDescent="0.3">
      <c r="C47" s="9"/>
      <c r="D47" s="9"/>
      <c r="E47" s="11"/>
      <c r="F47" s="11"/>
      <c r="G47" s="11"/>
      <c r="H47" s="84"/>
      <c r="I47" s="81"/>
      <c r="J47" s="23"/>
      <c r="P47" s="13"/>
      <c r="Q47" s="13"/>
      <c r="S47" s="18"/>
    </row>
    <row r="48" spans="2:19" ht="24.75" customHeight="1" x14ac:dyDescent="0.25">
      <c r="E48" s="11"/>
      <c r="F48" s="11"/>
      <c r="G48" s="11"/>
      <c r="H48" s="80" t="s">
        <v>2</v>
      </c>
      <c r="I48" s="80"/>
      <c r="J48" s="17">
        <f>SUM(J19:J47)</f>
        <v>42</v>
      </c>
      <c r="P48" s="13"/>
      <c r="Q48" s="13"/>
      <c r="S48" s="18"/>
    </row>
    <row r="49" spans="2:19" ht="5.25" customHeight="1" x14ac:dyDescent="0.25">
      <c r="E49" s="11"/>
      <c r="F49" s="11"/>
      <c r="G49" s="11"/>
      <c r="H49" s="114"/>
      <c r="I49" s="114"/>
      <c r="J49" s="114"/>
      <c r="K49" s="114"/>
      <c r="P49" s="13"/>
      <c r="Q49" s="13"/>
      <c r="S49" s="18"/>
    </row>
    <row r="50" spans="2:19" ht="15.4" customHeight="1" x14ac:dyDescent="0.25">
      <c r="B50" s="31"/>
      <c r="C50" s="31"/>
      <c r="D50" s="31"/>
      <c r="E50" s="31"/>
      <c r="F50" s="31"/>
      <c r="H50" s="24"/>
      <c r="K50" s="9"/>
      <c r="L50" s="9"/>
      <c r="M50" s="9"/>
      <c r="N50" s="9"/>
      <c r="O50" s="9"/>
    </row>
    <row r="51" spans="2:19" ht="25.5" customHeight="1" x14ac:dyDescent="0.25">
      <c r="B51" s="4"/>
      <c r="C51" s="32"/>
      <c r="D51" s="32"/>
      <c r="E51" s="33"/>
      <c r="F51" s="33"/>
      <c r="G51" s="9"/>
      <c r="H51" s="32"/>
      <c r="I51" s="32"/>
      <c r="J51" s="32"/>
      <c r="K51" s="32"/>
      <c r="L51" s="32"/>
      <c r="M51" s="32"/>
      <c r="N51" s="32"/>
      <c r="O51" s="32"/>
    </row>
    <row r="52" spans="2:19" ht="15.4" customHeight="1" x14ac:dyDescent="0.25">
      <c r="B52" s="4"/>
      <c r="C52" s="32"/>
      <c r="D52" s="32"/>
      <c r="E52" s="33"/>
      <c r="F52" s="33"/>
      <c r="G52" s="9"/>
      <c r="H52" s="32"/>
      <c r="I52" s="32"/>
      <c r="J52" s="32"/>
      <c r="K52" s="32"/>
      <c r="L52" s="32"/>
      <c r="M52" s="32"/>
      <c r="N52" s="32"/>
      <c r="O52" s="32"/>
    </row>
    <row r="53" spans="2:19" ht="15.4" customHeight="1" x14ac:dyDescent="0.25">
      <c r="B53" s="105"/>
      <c r="C53" s="105"/>
      <c r="D53" s="105"/>
      <c r="E53" s="105"/>
      <c r="F53" s="34"/>
      <c r="G53" s="32"/>
      <c r="H53" s="25"/>
      <c r="I53" s="9"/>
      <c r="J53" s="9"/>
      <c r="K53" s="98"/>
      <c r="L53" s="98"/>
      <c r="M53" s="98"/>
      <c r="N53" s="98"/>
      <c r="O53" s="9"/>
    </row>
    <row r="54" spans="2:19" ht="15.4" customHeight="1" x14ac:dyDescent="0.25">
      <c r="B54" s="105"/>
      <c r="C54" s="105"/>
      <c r="D54" s="105"/>
      <c r="E54" s="105"/>
      <c r="F54" s="34"/>
      <c r="G54" s="32"/>
      <c r="H54" s="25"/>
      <c r="I54" s="9"/>
      <c r="J54" s="9"/>
      <c r="K54" s="98"/>
      <c r="L54" s="98"/>
      <c r="M54" s="98"/>
      <c r="N54" s="98"/>
      <c r="O54" s="9"/>
    </row>
    <row r="55" spans="2:19" ht="9.75" customHeight="1" x14ac:dyDescent="0.25">
      <c r="B55" s="113" t="s">
        <v>14</v>
      </c>
      <c r="C55" s="113"/>
      <c r="D55" s="86" t="s">
        <v>2</v>
      </c>
      <c r="E55" s="115" t="s">
        <v>13</v>
      </c>
      <c r="H55" s="35" t="s">
        <v>15</v>
      </c>
      <c r="I55" s="9"/>
      <c r="J55" s="9"/>
      <c r="K55" s="36"/>
      <c r="L55" s="36"/>
      <c r="M55" s="36"/>
      <c r="N55" s="36"/>
      <c r="O55" s="9"/>
    </row>
    <row r="56" spans="2:19" ht="30" customHeight="1" x14ac:dyDescent="0.25">
      <c r="B56" s="113"/>
      <c r="C56" s="113"/>
      <c r="D56" s="86"/>
      <c r="E56" s="115"/>
      <c r="H56" s="37">
        <f>SUM(E57:E60)</f>
        <v>0.14285714285714285</v>
      </c>
      <c r="I56" s="9"/>
      <c r="K56" s="113" t="s">
        <v>16</v>
      </c>
      <c r="L56" s="113"/>
      <c r="M56" s="38" t="s">
        <v>2</v>
      </c>
      <c r="N56" s="39" t="s">
        <v>13</v>
      </c>
      <c r="O56" s="9"/>
    </row>
    <row r="57" spans="2:19" ht="15.4" customHeight="1" x14ac:dyDescent="0.25">
      <c r="B57" s="118" t="s">
        <v>17</v>
      </c>
      <c r="C57" s="118"/>
      <c r="D57" s="26">
        <v>0</v>
      </c>
      <c r="E57" s="19">
        <f t="shared" ref="E57:E64" si="0">D57/$D$64</f>
        <v>0</v>
      </c>
      <c r="H57" s="40"/>
      <c r="I57" s="9"/>
      <c r="K57" s="112" t="s">
        <v>18</v>
      </c>
      <c r="L57" s="112"/>
      <c r="M57" s="26">
        <v>42</v>
      </c>
      <c r="N57" s="41">
        <f>M57/$M$59</f>
        <v>1</v>
      </c>
      <c r="O57" s="9"/>
    </row>
    <row r="58" spans="2:19" ht="15.4" customHeight="1" thickBot="1" x14ac:dyDescent="0.3">
      <c r="B58" s="94" t="s">
        <v>19</v>
      </c>
      <c r="C58" s="94"/>
      <c r="D58" s="28">
        <v>0</v>
      </c>
      <c r="E58" s="27">
        <f t="shared" si="0"/>
        <v>0</v>
      </c>
      <c r="I58" s="40" t="s">
        <v>20</v>
      </c>
      <c r="K58" s="111" t="s">
        <v>21</v>
      </c>
      <c r="L58" s="111"/>
      <c r="M58" s="30">
        <v>0</v>
      </c>
      <c r="N58" s="42">
        <f>M58/$M$59</f>
        <v>0</v>
      </c>
      <c r="O58" s="9"/>
    </row>
    <row r="59" spans="2:19" ht="15.4" customHeight="1" x14ac:dyDescent="0.25">
      <c r="B59" s="94" t="s">
        <v>22</v>
      </c>
      <c r="C59" s="94"/>
      <c r="D59" s="28">
        <v>1</v>
      </c>
      <c r="E59" s="27">
        <f t="shared" si="0"/>
        <v>2.3809523809523808E-2</v>
      </c>
      <c r="I59" s="37">
        <f>SUM(E61:E62)</f>
        <v>0.83333333333333326</v>
      </c>
      <c r="K59" s="92" t="s">
        <v>2</v>
      </c>
      <c r="L59" s="92"/>
      <c r="M59" s="17">
        <f>SUM(M57:M58)</f>
        <v>42</v>
      </c>
      <c r="N59" s="21">
        <v>1</v>
      </c>
      <c r="O59" s="9"/>
    </row>
    <row r="60" spans="2:19" ht="15.4" customHeight="1" x14ac:dyDescent="0.25">
      <c r="B60" s="94" t="s">
        <v>23</v>
      </c>
      <c r="C60" s="94"/>
      <c r="D60" s="28">
        <v>5</v>
      </c>
      <c r="E60" s="27">
        <f>D60/$D$64</f>
        <v>0.11904761904761904</v>
      </c>
      <c r="H60" s="40"/>
      <c r="I60" s="9"/>
      <c r="J60" s="9"/>
      <c r="O60" s="9"/>
    </row>
    <row r="61" spans="2:19" ht="15.4" customHeight="1" x14ac:dyDescent="0.25">
      <c r="B61" s="94" t="s">
        <v>24</v>
      </c>
      <c r="C61" s="94"/>
      <c r="D61" s="28">
        <v>17</v>
      </c>
      <c r="E61" s="27">
        <f t="shared" si="0"/>
        <v>0.40476190476190477</v>
      </c>
      <c r="I61" s="9"/>
      <c r="J61" s="9"/>
      <c r="K61" s="43"/>
      <c r="L61" s="9"/>
      <c r="M61" s="9"/>
      <c r="N61" s="9"/>
      <c r="O61" s="9"/>
    </row>
    <row r="62" spans="2:19" ht="15.4" customHeight="1" x14ac:dyDescent="0.25">
      <c r="B62" s="94" t="s">
        <v>25</v>
      </c>
      <c r="C62" s="94"/>
      <c r="D62" s="28">
        <v>18</v>
      </c>
      <c r="E62" s="27">
        <f t="shared" si="0"/>
        <v>0.42857142857142855</v>
      </c>
      <c r="H62" s="40" t="s">
        <v>26</v>
      </c>
      <c r="J62" s="9"/>
      <c r="K62" s="44"/>
      <c r="L62" s="45"/>
      <c r="M62" s="9"/>
      <c r="N62" s="9"/>
      <c r="O62" s="9"/>
    </row>
    <row r="63" spans="2:19" ht="15.4" customHeight="1" thickBot="1" x14ac:dyDescent="0.3">
      <c r="B63" s="95" t="s">
        <v>27</v>
      </c>
      <c r="C63" s="95"/>
      <c r="D63" s="30">
        <v>1</v>
      </c>
      <c r="E63" s="29">
        <f t="shared" si="0"/>
        <v>2.3809523809523808E-2</v>
      </c>
      <c r="H63" s="37">
        <f>E63</f>
        <v>2.3809523809523808E-2</v>
      </c>
      <c r="O63" s="9"/>
      <c r="P63" s="46"/>
    </row>
    <row r="64" spans="2:19" ht="15.4" customHeight="1" x14ac:dyDescent="0.25">
      <c r="B64" s="92" t="s">
        <v>2</v>
      </c>
      <c r="C64" s="92"/>
      <c r="D64" s="17">
        <f>SUM(D57:D63)</f>
        <v>42</v>
      </c>
      <c r="E64" s="21">
        <f t="shared" si="0"/>
        <v>1</v>
      </c>
      <c r="H64" s="9"/>
      <c r="I64" s="9"/>
      <c r="O64" s="9"/>
    </row>
    <row r="65" spans="2:15" ht="15.4" customHeight="1" x14ac:dyDescent="0.25">
      <c r="B65" s="9"/>
      <c r="C65" s="9"/>
      <c r="D65" s="9"/>
      <c r="E65" s="11"/>
      <c r="H65" s="9"/>
      <c r="I65" s="9"/>
      <c r="O65" s="9"/>
    </row>
    <row r="66" spans="2:15" ht="15.4" customHeight="1" x14ac:dyDescent="0.25">
      <c r="B66" s="9"/>
      <c r="C66" s="9"/>
      <c r="D66" s="9"/>
      <c r="E66" s="11"/>
      <c r="H66" s="9"/>
      <c r="I66" s="9"/>
      <c r="O66" s="9"/>
    </row>
    <row r="67" spans="2:15" ht="15.4" customHeight="1" x14ac:dyDescent="0.25">
      <c r="B67" s="9"/>
      <c r="C67" s="9"/>
      <c r="D67" s="9"/>
      <c r="E67" s="9"/>
      <c r="F67" s="9"/>
      <c r="G67" s="9"/>
      <c r="H67" s="9"/>
      <c r="I67" s="9"/>
      <c r="O67" s="9"/>
    </row>
    <row r="68" spans="2:15" ht="15.4" customHeight="1" x14ac:dyDescent="0.25">
      <c r="B68" s="9"/>
      <c r="C68" s="9"/>
      <c r="D68" s="9"/>
      <c r="E68" s="9"/>
      <c r="F68" s="9"/>
      <c r="G68" s="9"/>
      <c r="H68" s="9"/>
      <c r="I68" s="9"/>
      <c r="O68" s="9"/>
    </row>
    <row r="69" spans="2:15" ht="18.75" customHeight="1" x14ac:dyDescent="0.25">
      <c r="B69" s="9"/>
      <c r="C69" s="9"/>
      <c r="D69" s="9"/>
      <c r="E69" s="9"/>
      <c r="F69" s="9"/>
      <c r="G69" s="9"/>
      <c r="H69" s="9"/>
      <c r="I69" s="25"/>
      <c r="J69" s="25"/>
      <c r="K69" s="53"/>
      <c r="L69" s="53"/>
      <c r="M69" s="53"/>
      <c r="N69" s="53"/>
      <c r="O69" s="53"/>
    </row>
    <row r="70" spans="2:15" ht="18.75" customHeight="1" x14ac:dyDescent="0.25">
      <c r="B70" s="96" t="s">
        <v>28</v>
      </c>
      <c r="C70" s="96"/>
      <c r="D70" s="86" t="s">
        <v>2</v>
      </c>
      <c r="E70" s="115" t="s">
        <v>13</v>
      </c>
      <c r="F70" s="9"/>
      <c r="G70" s="9"/>
      <c r="H70" s="9"/>
      <c r="I70" s="25"/>
      <c r="J70" s="25"/>
      <c r="K70" s="107" t="s">
        <v>32</v>
      </c>
      <c r="L70" s="107"/>
      <c r="M70" s="109" t="s">
        <v>2</v>
      </c>
      <c r="N70" s="110" t="s">
        <v>13</v>
      </c>
      <c r="O70" s="9"/>
    </row>
    <row r="71" spans="2:15" ht="18.75" customHeight="1" x14ac:dyDescent="0.25">
      <c r="B71" s="96"/>
      <c r="C71" s="96"/>
      <c r="D71" s="86"/>
      <c r="E71" s="115"/>
      <c r="F71" s="9"/>
      <c r="G71" s="9"/>
      <c r="H71" s="9"/>
      <c r="K71" s="107"/>
      <c r="L71" s="107"/>
      <c r="M71" s="109"/>
      <c r="N71" s="110"/>
      <c r="O71" s="9"/>
    </row>
    <row r="72" spans="2:15" ht="18.75" customHeight="1" x14ac:dyDescent="0.25">
      <c r="B72" s="119" t="s">
        <v>29</v>
      </c>
      <c r="C72" s="119"/>
      <c r="D72" s="30">
        <v>19</v>
      </c>
      <c r="E72" s="47">
        <f>D72/$D$75</f>
        <v>0.45238095238095238</v>
      </c>
      <c r="F72" s="9"/>
      <c r="G72" s="9"/>
      <c r="H72" s="9"/>
      <c r="K72" s="117" t="s">
        <v>33</v>
      </c>
      <c r="L72" s="117"/>
      <c r="M72" s="54">
        <v>17</v>
      </c>
      <c r="N72" s="55">
        <f t="shared" ref="N72:N77" si="1">M72/$M$77</f>
        <v>0.40476190476190477</v>
      </c>
      <c r="O72" s="9"/>
    </row>
    <row r="73" spans="2:15" ht="18.75" customHeight="1" x14ac:dyDescent="0.25">
      <c r="B73" s="120" t="s">
        <v>30</v>
      </c>
      <c r="C73" s="120"/>
      <c r="D73" s="28">
        <v>22</v>
      </c>
      <c r="E73" s="48">
        <f>D73/$D$75</f>
        <v>0.52380952380952384</v>
      </c>
      <c r="F73" s="9"/>
      <c r="G73" s="9"/>
      <c r="H73" s="9"/>
      <c r="K73" s="89" t="s">
        <v>34</v>
      </c>
      <c r="L73" s="89"/>
      <c r="M73" s="51">
        <v>11</v>
      </c>
      <c r="N73" s="52">
        <f t="shared" si="1"/>
        <v>0.26190476190476192</v>
      </c>
      <c r="O73" s="9"/>
    </row>
    <row r="74" spans="2:15" ht="18.75" customHeight="1" thickBot="1" x14ac:dyDescent="0.3">
      <c r="B74" s="121" t="s">
        <v>31</v>
      </c>
      <c r="C74" s="121"/>
      <c r="D74" s="30">
        <v>1</v>
      </c>
      <c r="E74" s="47">
        <f>D74/$D$75</f>
        <v>2.3809523809523808E-2</v>
      </c>
      <c r="F74" s="9"/>
      <c r="G74" s="9"/>
      <c r="H74" s="9"/>
      <c r="K74" s="116" t="s">
        <v>35</v>
      </c>
      <c r="L74" s="116"/>
      <c r="M74" s="56">
        <v>2</v>
      </c>
      <c r="N74" s="57">
        <f t="shared" si="1"/>
        <v>4.7619047619047616E-2</v>
      </c>
      <c r="O74" s="9"/>
    </row>
    <row r="75" spans="2:15" ht="18.75" customHeight="1" x14ac:dyDescent="0.25">
      <c r="B75" s="92" t="s">
        <v>2</v>
      </c>
      <c r="C75" s="92"/>
      <c r="D75" s="17">
        <f>SUM(D72:D74)</f>
        <v>42</v>
      </c>
      <c r="E75" s="21">
        <v>1</v>
      </c>
      <c r="F75" s="9"/>
      <c r="G75" s="9"/>
      <c r="H75" s="9"/>
      <c r="K75" s="89" t="s">
        <v>36</v>
      </c>
      <c r="L75" s="89"/>
      <c r="M75" s="51">
        <v>4</v>
      </c>
      <c r="N75" s="52">
        <f t="shared" si="1"/>
        <v>9.5238095238095233E-2</v>
      </c>
      <c r="O75" s="9"/>
    </row>
    <row r="76" spans="2:15" ht="18.75" customHeight="1" thickBot="1" x14ac:dyDescent="0.3">
      <c r="B76" s="9"/>
      <c r="C76" s="9"/>
      <c r="D76" s="9"/>
      <c r="E76" s="9"/>
      <c r="F76" s="9"/>
      <c r="G76" s="9"/>
      <c r="H76" s="9"/>
      <c r="K76" s="90" t="s">
        <v>37</v>
      </c>
      <c r="L76" s="90"/>
      <c r="M76" s="58">
        <v>8</v>
      </c>
      <c r="N76" s="59">
        <f t="shared" si="1"/>
        <v>0.19047619047619047</v>
      </c>
      <c r="O76" s="9"/>
    </row>
    <row r="77" spans="2:15" ht="18.75" customHeight="1" x14ac:dyDescent="0.25">
      <c r="B77" s="9"/>
      <c r="C77" s="9"/>
      <c r="D77" s="9"/>
      <c r="E77" s="9"/>
      <c r="F77" s="9"/>
      <c r="G77" s="9"/>
      <c r="H77" s="9"/>
      <c r="K77" s="91" t="s">
        <v>2</v>
      </c>
      <c r="L77" s="91"/>
      <c r="M77" s="17">
        <f>SUM(M72:M76)</f>
        <v>42</v>
      </c>
      <c r="N77" s="21">
        <f t="shared" si="1"/>
        <v>1</v>
      </c>
      <c r="O77" s="9"/>
    </row>
    <row r="78" spans="2:15" ht="13.5" customHeight="1" x14ac:dyDescent="0.25">
      <c r="B78" s="9"/>
      <c r="C78" s="9"/>
      <c r="D78" s="9"/>
      <c r="E78" s="9"/>
      <c r="F78" s="9"/>
      <c r="G78" s="9"/>
      <c r="H78" s="60"/>
      <c r="I78" s="88"/>
      <c r="J78" s="88"/>
      <c r="K78" s="88"/>
      <c r="L78" s="88"/>
      <c r="M78" s="61"/>
      <c r="N78" s="9"/>
      <c r="O78" s="9"/>
    </row>
    <row r="79" spans="2:15" ht="15.4" customHeight="1" x14ac:dyDescent="0.25">
      <c r="B79" s="9"/>
      <c r="C79" s="9"/>
      <c r="D79" s="9"/>
      <c r="E79" s="9"/>
      <c r="F79" s="9"/>
      <c r="G79" s="9"/>
      <c r="H79" s="9"/>
      <c r="J79" s="9"/>
      <c r="K79" s="9"/>
      <c r="L79" s="11"/>
      <c r="M79" s="11"/>
      <c r="N79" s="9"/>
      <c r="O79" s="9"/>
    </row>
    <row r="80" spans="2:15" ht="25.5" customHeight="1" x14ac:dyDescent="0.25">
      <c r="B80" s="4"/>
      <c r="C80" s="32"/>
      <c r="D80" s="32"/>
      <c r="E80" s="33"/>
      <c r="F80" s="33"/>
      <c r="G80" s="9"/>
      <c r="H80" s="32"/>
      <c r="I80" s="32"/>
      <c r="J80" s="32"/>
      <c r="K80" s="32"/>
      <c r="L80" s="32"/>
      <c r="M80" s="32"/>
      <c r="N80" s="32"/>
      <c r="O80" s="32"/>
    </row>
    <row r="81" spans="2:15" ht="8.25" customHeight="1" x14ac:dyDescent="0.25">
      <c r="B81" s="4"/>
      <c r="C81" s="32"/>
      <c r="D81" s="32"/>
      <c r="E81" s="33"/>
      <c r="F81" s="33"/>
      <c r="G81" s="9"/>
      <c r="H81" s="32"/>
      <c r="I81" s="32"/>
      <c r="J81" s="32"/>
      <c r="K81" s="32"/>
      <c r="L81" s="32"/>
      <c r="M81" s="32"/>
      <c r="N81" s="32"/>
      <c r="O81" s="32"/>
    </row>
    <row r="82" spans="2:15" ht="15.4" customHeight="1" x14ac:dyDescent="0.25">
      <c r="B82" s="98"/>
      <c r="C82" s="98"/>
      <c r="D82" s="98"/>
      <c r="E82" s="25"/>
      <c r="F82" s="11"/>
      <c r="G82" s="9"/>
      <c r="H82" s="9"/>
      <c r="I82" s="98"/>
      <c r="J82" s="98"/>
      <c r="K82" s="98"/>
      <c r="L82" s="25"/>
      <c r="M82" s="9"/>
      <c r="N82" s="9"/>
      <c r="O82" s="9"/>
    </row>
    <row r="83" spans="2:15" ht="15.4" customHeight="1" x14ac:dyDescent="0.25">
      <c r="B83" s="98"/>
      <c r="C83" s="98"/>
      <c r="D83" s="98"/>
      <c r="E83" s="25"/>
      <c r="F83" s="11"/>
      <c r="G83" s="32"/>
      <c r="H83" s="9"/>
      <c r="I83" s="98"/>
      <c r="J83" s="98"/>
      <c r="K83" s="98"/>
      <c r="L83" s="25"/>
      <c r="M83" s="9"/>
      <c r="N83" s="9"/>
      <c r="O83" s="9"/>
    </row>
    <row r="84" spans="2:15" ht="15.4" customHeight="1" x14ac:dyDescent="0.25">
      <c r="B84" s="36"/>
      <c r="C84" s="36"/>
      <c r="D84" s="36"/>
      <c r="E84" s="25"/>
      <c r="F84" s="11"/>
      <c r="G84" s="9"/>
      <c r="H84" s="9"/>
      <c r="I84" s="36"/>
      <c r="J84" s="36"/>
      <c r="K84" s="36"/>
      <c r="L84" s="25"/>
      <c r="M84" s="9"/>
      <c r="N84" s="9"/>
      <c r="O84" s="9"/>
    </row>
    <row r="85" spans="2:15" ht="27.75" customHeight="1" x14ac:dyDescent="0.25">
      <c r="B85" s="87" t="s">
        <v>14</v>
      </c>
      <c r="C85" s="87"/>
      <c r="D85" s="62" t="s">
        <v>2</v>
      </c>
      <c r="E85" s="63" t="s">
        <v>13</v>
      </c>
      <c r="F85" s="11"/>
      <c r="G85" s="9"/>
      <c r="H85" s="9"/>
      <c r="J85" s="87" t="s">
        <v>39</v>
      </c>
      <c r="K85" s="87"/>
      <c r="L85" s="62" t="s">
        <v>2</v>
      </c>
      <c r="M85" s="63" t="s">
        <v>13</v>
      </c>
      <c r="N85" s="9"/>
      <c r="O85" s="9"/>
    </row>
    <row r="86" spans="2:15" ht="17.25" customHeight="1" x14ac:dyDescent="0.25">
      <c r="B86" s="99" t="s">
        <v>23</v>
      </c>
      <c r="C86" s="99"/>
      <c r="D86" s="26">
        <v>0</v>
      </c>
      <c r="E86" s="19">
        <f t="shared" ref="E86:E91" si="2">D86/$D$91</f>
        <v>0</v>
      </c>
      <c r="F86" s="11"/>
      <c r="H86" s="65" t="s">
        <v>40</v>
      </c>
      <c r="J86" s="99" t="s">
        <v>21</v>
      </c>
      <c r="K86" s="99"/>
      <c r="L86" s="26">
        <v>2</v>
      </c>
      <c r="M86" s="19">
        <f>L86/$L$89</f>
        <v>4.7619047619047616E-2</v>
      </c>
      <c r="N86" s="9"/>
      <c r="O86" s="9"/>
    </row>
    <row r="87" spans="2:15" ht="17.25" customHeight="1" x14ac:dyDescent="0.25">
      <c r="B87" s="97" t="s">
        <v>24</v>
      </c>
      <c r="C87" s="97"/>
      <c r="D87" s="28">
        <v>10</v>
      </c>
      <c r="E87" s="27">
        <f t="shared" si="2"/>
        <v>0.23809523809523808</v>
      </c>
      <c r="H87" s="66">
        <f>SUM(E87:E88)</f>
        <v>0.76190476190476186</v>
      </c>
      <c r="J87" s="97" t="s">
        <v>18</v>
      </c>
      <c r="K87" s="97"/>
      <c r="L87" s="28">
        <v>26</v>
      </c>
      <c r="M87" s="27">
        <f>L87/$L$89</f>
        <v>0.61904761904761907</v>
      </c>
      <c r="N87" s="9"/>
      <c r="O87" s="9"/>
    </row>
    <row r="88" spans="2:15" ht="17.25" customHeight="1" thickBot="1" x14ac:dyDescent="0.3">
      <c r="B88" s="97" t="s">
        <v>25</v>
      </c>
      <c r="C88" s="97"/>
      <c r="D88" s="28">
        <v>22</v>
      </c>
      <c r="E88" s="27">
        <f t="shared" si="2"/>
        <v>0.52380952380952384</v>
      </c>
      <c r="J88" s="93" t="s">
        <v>38</v>
      </c>
      <c r="K88" s="93"/>
      <c r="L88" s="30">
        <v>14</v>
      </c>
      <c r="M88" s="29">
        <f>L88/$L$89</f>
        <v>0.33333333333333331</v>
      </c>
      <c r="N88" s="9"/>
      <c r="O88" s="9"/>
    </row>
    <row r="89" spans="2:15" ht="17.25" customHeight="1" x14ac:dyDescent="0.25">
      <c r="B89" s="97" t="s">
        <v>27</v>
      </c>
      <c r="C89" s="97"/>
      <c r="D89" s="28">
        <v>1</v>
      </c>
      <c r="E89" s="27">
        <f t="shared" si="2"/>
        <v>2.3809523809523808E-2</v>
      </c>
      <c r="G89" s="9"/>
      <c r="H89" s="9"/>
      <c r="J89" s="91" t="s">
        <v>2</v>
      </c>
      <c r="K89" s="91"/>
      <c r="L89" s="17">
        <f>SUM(L86:L88)</f>
        <v>42</v>
      </c>
      <c r="M89" s="21">
        <f>L89/$L$89</f>
        <v>1</v>
      </c>
      <c r="N89" s="9"/>
      <c r="O89" s="9"/>
    </row>
    <row r="90" spans="2:15" ht="17.25" customHeight="1" thickBot="1" x14ac:dyDescent="0.3">
      <c r="B90" s="93" t="s">
        <v>41</v>
      </c>
      <c r="C90" s="93"/>
      <c r="D90" s="30">
        <v>9</v>
      </c>
      <c r="E90" s="29">
        <f t="shared" si="2"/>
        <v>0.21428571428571427</v>
      </c>
      <c r="F90" s="11"/>
      <c r="G90" s="9"/>
      <c r="H90" s="9"/>
      <c r="I90" s="67"/>
      <c r="J90" s="11"/>
      <c r="K90" s="68"/>
      <c r="L90" s="11"/>
      <c r="M90" s="9"/>
      <c r="N90" s="9"/>
      <c r="O90" s="9"/>
    </row>
    <row r="91" spans="2:15" ht="17.25" customHeight="1" x14ac:dyDescent="0.25">
      <c r="B91" s="91" t="s">
        <v>2</v>
      </c>
      <c r="C91" s="91"/>
      <c r="D91" s="17">
        <f>SUM(D86:D90)</f>
        <v>42</v>
      </c>
      <c r="E91" s="21">
        <f t="shared" si="2"/>
        <v>1</v>
      </c>
      <c r="F91" s="11"/>
      <c r="G91" s="9"/>
      <c r="H91" s="9"/>
      <c r="L91" s="11"/>
      <c r="M91" s="9"/>
      <c r="N91" s="9"/>
      <c r="O91" s="9"/>
    </row>
    <row r="92" spans="2:15" ht="15.75" x14ac:dyDescent="0.25">
      <c r="B92" s="64"/>
      <c r="C92" s="64"/>
      <c r="D92" s="49"/>
      <c r="E92" s="50"/>
      <c r="G92" s="74"/>
      <c r="I92" s="71"/>
      <c r="J92" s="71"/>
      <c r="K92" s="70"/>
      <c r="L92" s="72"/>
      <c r="M92" s="70"/>
    </row>
    <row r="93" spans="2:15" ht="15.75" x14ac:dyDescent="0.25">
      <c r="B93" s="75" t="s">
        <v>53</v>
      </c>
      <c r="C93" s="64"/>
      <c r="D93" s="49"/>
      <c r="E93" s="50"/>
      <c r="G93" s="74"/>
      <c r="I93" s="71"/>
      <c r="J93" s="71"/>
      <c r="K93" s="70"/>
      <c r="L93" s="72"/>
      <c r="M93" s="70"/>
    </row>
    <row r="94" spans="2:15" ht="14.25" customHeight="1" x14ac:dyDescent="0.25">
      <c r="I94" s="69"/>
      <c r="J94" s="69"/>
      <c r="K94" s="76"/>
      <c r="L94" s="77"/>
    </row>
    <row r="95" spans="2:15" x14ac:dyDescent="0.25">
      <c r="I95" s="75"/>
    </row>
  </sheetData>
  <sortState ref="H19:J37">
    <sortCondition descending="1" ref="J19:J37"/>
  </sortState>
  <mergeCells count="67">
    <mergeCell ref="E55:E56"/>
    <mergeCell ref="B53:E54"/>
    <mergeCell ref="K73:L73"/>
    <mergeCell ref="K74:L74"/>
    <mergeCell ref="K72:L72"/>
    <mergeCell ref="B60:C60"/>
    <mergeCell ref="B58:C58"/>
    <mergeCell ref="B59:C59"/>
    <mergeCell ref="B57:C57"/>
    <mergeCell ref="B55:C56"/>
    <mergeCell ref="D55:D56"/>
    <mergeCell ref="E70:E71"/>
    <mergeCell ref="B64:C64"/>
    <mergeCell ref="B72:C72"/>
    <mergeCell ref="B73:C73"/>
    <mergeCell ref="B74:C74"/>
    <mergeCell ref="L24:M24"/>
    <mergeCell ref="L26:M26"/>
    <mergeCell ref="M70:M71"/>
    <mergeCell ref="N70:N71"/>
    <mergeCell ref="L28:M28"/>
    <mergeCell ref="L29:M29"/>
    <mergeCell ref="L27:M27"/>
    <mergeCell ref="K58:L58"/>
    <mergeCell ref="K59:L59"/>
    <mergeCell ref="K53:N54"/>
    <mergeCell ref="K57:L57"/>
    <mergeCell ref="K56:L56"/>
    <mergeCell ref="K70:L71"/>
    <mergeCell ref="H49:K49"/>
    <mergeCell ref="L25:M25"/>
    <mergeCell ref="B5:O6"/>
    <mergeCell ref="B8:O8"/>
    <mergeCell ref="B10:O11"/>
    <mergeCell ref="J15:N16"/>
    <mergeCell ref="L18:M18"/>
    <mergeCell ref="H18:I18"/>
    <mergeCell ref="B15:F16"/>
    <mergeCell ref="L19:M19"/>
    <mergeCell ref="L20:M20"/>
    <mergeCell ref="L21:M21"/>
    <mergeCell ref="L22:M22"/>
    <mergeCell ref="L23:M23"/>
    <mergeCell ref="J89:K89"/>
    <mergeCell ref="B90:C90"/>
    <mergeCell ref="B91:C91"/>
    <mergeCell ref="B61:C61"/>
    <mergeCell ref="B62:C62"/>
    <mergeCell ref="B63:C63"/>
    <mergeCell ref="B70:C71"/>
    <mergeCell ref="B89:C89"/>
    <mergeCell ref="B82:D83"/>
    <mergeCell ref="J86:K86"/>
    <mergeCell ref="B87:C87"/>
    <mergeCell ref="J87:K87"/>
    <mergeCell ref="B88:C88"/>
    <mergeCell ref="J88:K88"/>
    <mergeCell ref="B86:C86"/>
    <mergeCell ref="I82:K83"/>
    <mergeCell ref="D70:D71"/>
    <mergeCell ref="B85:C85"/>
    <mergeCell ref="J85:K85"/>
    <mergeCell ref="I78:L78"/>
    <mergeCell ref="K75:L75"/>
    <mergeCell ref="K76:L76"/>
    <mergeCell ref="K77:L77"/>
    <mergeCell ref="B75:C7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54" orientation="landscape" horizontalDpi="4294967295" verticalDpi="4294967295" r:id="rId1"/>
  <rowBreaks count="2" manualBreakCount="2">
    <brk id="50" max="15" man="1"/>
    <brk id="79" max="15" man="1"/>
  </rowBreaks>
  <ignoredErrors>
    <ignoredError sqref="J4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Feminicidio</vt:lpstr>
      <vt:lpstr>Feminicidio!Área_de_impresión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user</cp:lastModifiedBy>
  <cp:lastPrinted>2022-02-15T17:41:14Z</cp:lastPrinted>
  <dcterms:created xsi:type="dcterms:W3CDTF">2021-06-07T21:21:29Z</dcterms:created>
  <dcterms:modified xsi:type="dcterms:W3CDTF">2024-04-08T05:26:16Z</dcterms:modified>
</cp:coreProperties>
</file>